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i\Documents\Vermögensflow Dokumente\"/>
    </mc:Choice>
  </mc:AlternateContent>
  <xr:revisionPtr revIDLastSave="0" documentId="13_ncr:1_{E32A35F1-BE2E-4CF0-8926-EFA15E436627}" xr6:coauthVersionLast="45" xr6:coauthVersionMax="45" xr10:uidLastSave="{00000000-0000-0000-0000-000000000000}"/>
  <bookViews>
    <workbookView xWindow="-108" yWindow="-108" windowWidth="23256" windowHeight="12576" xr2:uid="{3970B218-5C53-4930-B814-88418B84511A}"/>
  </bookViews>
  <sheets>
    <sheet name="Haushaltsbuch" sheetId="1" r:id="rId1"/>
    <sheet name="Haushaltsbuch_kurz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9" i="1" l="1"/>
  <c r="O27" i="1"/>
  <c r="C11" i="1" l="1"/>
  <c r="H31" i="2" l="1"/>
  <c r="D10" i="2"/>
  <c r="D16" i="2" s="1"/>
  <c r="D17" i="2" s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N63" i="1"/>
  <c r="M63" i="1"/>
  <c r="L63" i="1"/>
  <c r="K63" i="1"/>
  <c r="J63" i="1"/>
  <c r="I63" i="1"/>
  <c r="H63" i="1"/>
  <c r="G63" i="1"/>
  <c r="F63" i="1"/>
  <c r="E63" i="1"/>
  <c r="D63" i="1"/>
  <c r="C63" i="1"/>
  <c r="O61" i="1"/>
  <c r="O60" i="1"/>
  <c r="O59" i="1"/>
  <c r="O58" i="1" s="1"/>
  <c r="N58" i="1"/>
  <c r="M58" i="1"/>
  <c r="L58" i="1"/>
  <c r="K58" i="1"/>
  <c r="J58" i="1"/>
  <c r="I58" i="1"/>
  <c r="H58" i="1"/>
  <c r="G58" i="1"/>
  <c r="F58" i="1"/>
  <c r="E58" i="1"/>
  <c r="D58" i="1"/>
  <c r="C58" i="1"/>
  <c r="O57" i="1"/>
  <c r="O56" i="1"/>
  <c r="O55" i="1"/>
  <c r="O54" i="1"/>
  <c r="O53" i="1"/>
  <c r="O52" i="1"/>
  <c r="C93" i="1" s="1"/>
  <c r="O51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O48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O45" i="1"/>
  <c r="O44" i="1"/>
  <c r="N43" i="1"/>
  <c r="M43" i="1"/>
  <c r="L43" i="1"/>
  <c r="K43" i="1"/>
  <c r="J43" i="1"/>
  <c r="I43" i="1"/>
  <c r="H43" i="1"/>
  <c r="G43" i="1"/>
  <c r="F43" i="1"/>
  <c r="E43" i="1"/>
  <c r="D43" i="1"/>
  <c r="C43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O38" i="1"/>
  <c r="O37" i="1"/>
  <c r="O36" i="1"/>
  <c r="O35" i="1"/>
  <c r="O34" i="1"/>
  <c r="O33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O30" i="1"/>
  <c r="O29" i="1"/>
  <c r="N28" i="1"/>
  <c r="M28" i="1"/>
  <c r="L28" i="1"/>
  <c r="K28" i="1"/>
  <c r="J28" i="1"/>
  <c r="I28" i="1"/>
  <c r="H28" i="1"/>
  <c r="G28" i="1"/>
  <c r="F28" i="1"/>
  <c r="E28" i="1"/>
  <c r="D28" i="1"/>
  <c r="C28" i="1"/>
  <c r="O26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O23" i="1"/>
  <c r="O22" i="1"/>
  <c r="O21" i="1"/>
  <c r="O20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O17" i="1"/>
  <c r="O16" i="1"/>
  <c r="O15" i="1"/>
  <c r="N14" i="1"/>
  <c r="M14" i="1"/>
  <c r="L14" i="1"/>
  <c r="K14" i="1"/>
  <c r="J14" i="1"/>
  <c r="I14" i="1"/>
  <c r="H14" i="1"/>
  <c r="G14" i="1"/>
  <c r="F14" i="1"/>
  <c r="E14" i="1"/>
  <c r="D14" i="1"/>
  <c r="C14" i="1"/>
  <c r="N11" i="1"/>
  <c r="M11" i="1"/>
  <c r="L11" i="1"/>
  <c r="K11" i="1"/>
  <c r="J11" i="1"/>
  <c r="I11" i="1"/>
  <c r="H11" i="1"/>
  <c r="G11" i="1"/>
  <c r="F11" i="1"/>
  <c r="E11" i="1"/>
  <c r="D11" i="1"/>
  <c r="O10" i="1"/>
  <c r="O9" i="1"/>
  <c r="O8" i="1"/>
  <c r="C77" i="1" l="1"/>
  <c r="C90" i="1"/>
  <c r="C87" i="1"/>
  <c r="C92" i="1"/>
  <c r="C95" i="1"/>
  <c r="C100" i="1"/>
  <c r="C78" i="1"/>
  <c r="C79" i="1"/>
  <c r="O32" i="1"/>
  <c r="C86" i="1"/>
  <c r="F65" i="1"/>
  <c r="N65" i="1"/>
  <c r="N67" i="1" s="1"/>
  <c r="C85" i="1"/>
  <c r="C94" i="1"/>
  <c r="C91" i="1"/>
  <c r="C97" i="1"/>
  <c r="C98" i="1"/>
  <c r="O28" i="1"/>
  <c r="O43" i="1"/>
  <c r="O47" i="1"/>
  <c r="D65" i="1"/>
  <c r="L65" i="1"/>
  <c r="C73" i="1"/>
  <c r="C99" i="1"/>
  <c r="C74" i="1"/>
  <c r="C80" i="1"/>
  <c r="O14" i="1"/>
  <c r="C75" i="1"/>
  <c r="C81" i="1"/>
  <c r="G65" i="1"/>
  <c r="C76" i="1"/>
  <c r="C82" i="1"/>
  <c r="C88" i="1"/>
  <c r="C101" i="1"/>
  <c r="H65" i="1"/>
  <c r="H67" i="1" s="1"/>
  <c r="C83" i="1"/>
  <c r="C89" i="1"/>
  <c r="C84" i="1"/>
  <c r="C96" i="1"/>
  <c r="C72" i="1"/>
  <c r="O40" i="1"/>
  <c r="O11" i="1"/>
  <c r="C71" i="1"/>
  <c r="I65" i="1"/>
  <c r="O63" i="1"/>
  <c r="J65" i="1"/>
  <c r="J67" i="1" s="1"/>
  <c r="C65" i="1"/>
  <c r="O50" i="1"/>
  <c r="K65" i="1"/>
  <c r="O25" i="1"/>
  <c r="E65" i="1"/>
  <c r="E67" i="1" s="1"/>
  <c r="M65" i="1"/>
  <c r="M67" i="1" s="1"/>
  <c r="D77" i="1" l="1"/>
  <c r="F67" i="1"/>
  <c r="D67" i="1"/>
  <c r="L67" i="1"/>
  <c r="G67" i="1"/>
  <c r="D86" i="1"/>
  <c r="D82" i="1"/>
  <c r="D80" i="1"/>
  <c r="E74" i="1"/>
  <c r="G74" i="1" s="1"/>
  <c r="E84" i="1"/>
  <c r="G84" i="1" s="1"/>
  <c r="E78" i="1"/>
  <c r="G78" i="1" s="1"/>
  <c r="D95" i="1"/>
  <c r="E80" i="1"/>
  <c r="G80" i="1" s="1"/>
  <c r="D94" i="1"/>
  <c r="D78" i="1"/>
  <c r="D97" i="1"/>
  <c r="D72" i="1"/>
  <c r="E90" i="1"/>
  <c r="G90" i="1" s="1"/>
  <c r="E73" i="1"/>
  <c r="G73" i="1" s="1"/>
  <c r="E94" i="1"/>
  <c r="G94" i="1" s="1"/>
  <c r="E96" i="1"/>
  <c r="G96" i="1" s="1"/>
  <c r="D81" i="1"/>
  <c r="D79" i="1"/>
  <c r="D92" i="1"/>
  <c r="E98" i="1"/>
  <c r="G98" i="1" s="1"/>
  <c r="E81" i="1"/>
  <c r="G81" i="1" s="1"/>
  <c r="E75" i="1"/>
  <c r="G75" i="1" s="1"/>
  <c r="E85" i="1"/>
  <c r="G85" i="1" s="1"/>
  <c r="D96" i="1"/>
  <c r="D83" i="1"/>
  <c r="E82" i="1"/>
  <c r="G82" i="1" s="1"/>
  <c r="E86" i="1"/>
  <c r="G86" i="1" s="1"/>
  <c r="D91" i="1"/>
  <c r="E83" i="1"/>
  <c r="G83" i="1" s="1"/>
  <c r="D90" i="1"/>
  <c r="D101" i="1"/>
  <c r="E97" i="1"/>
  <c r="G97" i="1" s="1"/>
  <c r="D88" i="1"/>
  <c r="E77" i="1"/>
  <c r="G77" i="1" s="1"/>
  <c r="E87" i="1"/>
  <c r="G87" i="1" s="1"/>
  <c r="E76" i="1"/>
  <c r="G76" i="1" s="1"/>
  <c r="E99" i="1"/>
  <c r="G99" i="1" s="1"/>
  <c r="D76" i="1"/>
  <c r="D84" i="1"/>
  <c r="D87" i="1"/>
  <c r="D74" i="1"/>
  <c r="E100" i="1"/>
  <c r="G100" i="1" s="1"/>
  <c r="E88" i="1"/>
  <c r="G88" i="1" s="1"/>
  <c r="D89" i="1"/>
  <c r="E71" i="1"/>
  <c r="G71" i="1" s="1"/>
  <c r="E89" i="1"/>
  <c r="G89" i="1" s="1"/>
  <c r="E101" i="1"/>
  <c r="G101" i="1" s="1"/>
  <c r="D100" i="1"/>
  <c r="D75" i="1"/>
  <c r="D99" i="1"/>
  <c r="E79" i="1"/>
  <c r="G79" i="1" s="1"/>
  <c r="E91" i="1"/>
  <c r="G91" i="1" s="1"/>
  <c r="D85" i="1"/>
  <c r="D93" i="1"/>
  <c r="D98" i="1"/>
  <c r="D73" i="1"/>
  <c r="E93" i="1"/>
  <c r="G93" i="1" s="1"/>
  <c r="E95" i="1"/>
  <c r="G95" i="1" s="1"/>
  <c r="E92" i="1"/>
  <c r="G92" i="1" s="1"/>
  <c r="E72" i="1"/>
  <c r="G72" i="1" s="1"/>
  <c r="D71" i="1"/>
  <c r="O65" i="1"/>
  <c r="C67" i="1"/>
  <c r="I67" i="1"/>
  <c r="K67" i="1"/>
  <c r="O67" i="1" l="1"/>
  <c r="J1" i="1" s="1"/>
  <c r="J2" i="1" s="1"/>
</calcChain>
</file>

<file path=xl/sharedStrings.xml><?xml version="1.0" encoding="utf-8"?>
<sst xmlns="http://schemas.openxmlformats.org/spreadsheetml/2006/main" count="120" uniqueCount="83">
  <si>
    <t>Dein persönliches Haushaltsbuch</t>
  </si>
  <si>
    <t>Meine durchschnittliche monatliche Sparsumme:</t>
  </si>
  <si>
    <t>Erreiche mind. 10% deines Einkommens als Sparsumme:</t>
  </si>
  <si>
    <t>Haushaltsbuch 2020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</si>
  <si>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</si>
  <si>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</si>
  <si>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</si>
  <si>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</si>
  <si>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</si>
  <si>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</si>
  <si>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</si>
  <si>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</si>
  <si>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</si>
  <si>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</si>
  <si>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</si>
  <si>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</si>
  <si>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Gesamt</t>
  </si>
  <si>
    <t>Einkommen</t>
  </si>
  <si>
    <t>Gehalt</t>
  </si>
  <si>
    <t>Kindergeld</t>
  </si>
  <si>
    <t>Nebenjob</t>
  </si>
  <si>
    <t>Geschenke/Zuschüsse</t>
  </si>
  <si>
    <t>Gesamte Einnahmen</t>
  </si>
  <si>
    <t>Fixe Ausgaben</t>
  </si>
  <si>
    <t>Wohnung</t>
  </si>
  <si>
    <t>Stromkosten</t>
  </si>
  <si>
    <t>Festnetztelefon &amp; Internet</t>
  </si>
  <si>
    <t>(freies Feld zum Überschreiben)</t>
  </si>
  <si>
    <t>Versicherungen</t>
  </si>
  <si>
    <t>Haftpflicht</t>
  </si>
  <si>
    <t>Hausrat</t>
  </si>
  <si>
    <t>Berufsunfähigkeit</t>
  </si>
  <si>
    <t>Kfz-Versicherung</t>
  </si>
  <si>
    <t>Kredite</t>
  </si>
  <si>
    <t>Kreditrate</t>
  </si>
  <si>
    <t>Mobil sein (fix)</t>
  </si>
  <si>
    <t>Leasing /Autokredit</t>
  </si>
  <si>
    <t>Bahnkarte / Monatsticket</t>
  </si>
  <si>
    <t>Sonstige Verträge</t>
  </si>
  <si>
    <t>Handy</t>
  </si>
  <si>
    <t>Abo Zeitung</t>
  </si>
  <si>
    <t>Abo Netflix</t>
  </si>
  <si>
    <t>Abo Audible</t>
  </si>
  <si>
    <t>Mitgliedsbeitrag Verein</t>
  </si>
  <si>
    <t>Gesamte Ausgaben (fix)</t>
  </si>
  <si>
    <t>Variable Ausgaben</t>
  </si>
  <si>
    <t>Lebenshaltung</t>
  </si>
  <si>
    <t>Lebensmitteleinkäufe</t>
  </si>
  <si>
    <t>Kleidung</t>
  </si>
  <si>
    <t>Mobilität (variabel)</t>
  </si>
  <si>
    <t xml:space="preserve">Tanken </t>
  </si>
  <si>
    <t>Reparatur</t>
  </si>
  <si>
    <t>Freizeitgestaltung</t>
  </si>
  <si>
    <t>Restaurantbesuche/Lieferservice</t>
  </si>
  <si>
    <t>Kino</t>
  </si>
  <si>
    <t>Schwimmhalle</t>
  </si>
  <si>
    <t>Urlaub</t>
  </si>
  <si>
    <t>Sonstige</t>
  </si>
  <si>
    <t>Geschenke</t>
  </si>
  <si>
    <t>Spenden</t>
  </si>
  <si>
    <t>Gesamten variablen Ausgaben</t>
  </si>
  <si>
    <t>Gesamte Ausgaben</t>
  </si>
  <si>
    <t>Was bleibt über im Monat?</t>
  </si>
  <si>
    <t>Mögliche Einsparpotentiale identifizieren</t>
  </si>
  <si>
    <t>Alle einzelnen Kosten</t>
  </si>
  <si>
    <t>Deine Kosten Gesamt</t>
  </si>
  <si>
    <t>Deine Kosten in % zum Einkommen</t>
  </si>
  <si>
    <t>Allgemeiner Vorschlag Zielkosten</t>
  </si>
  <si>
    <t>Vorschlag Zielkosten in % zum Einkommen</t>
  </si>
  <si>
    <t>Wo liegen Einspar-potentiale?</t>
  </si>
  <si>
    <t>Betrag pro Jahr</t>
  </si>
  <si>
    <t xml:space="preserve">Miete </t>
  </si>
  <si>
    <t>Strom, Wasser, Gas, Internet, Festnetz</t>
  </si>
  <si>
    <t xml:space="preserve">Kreditraten </t>
  </si>
  <si>
    <t>Abo's (Zeitung, Netflix, Audible,…)</t>
  </si>
  <si>
    <t>Verträge (Sportverein,…)</t>
  </si>
  <si>
    <t>Deine Sparsumme pro Monat:</t>
  </si>
  <si>
    <t>Freizeit (Restaurant, Lieferservice, Kino,…)</t>
  </si>
  <si>
    <t>Mobilität (Tanken, Taxi, Bahn,…)</t>
  </si>
  <si>
    <t xml:space="preserve">Reparaturen </t>
  </si>
  <si>
    <t>Gesamte Ausgaben:</t>
  </si>
  <si>
    <t>Dein persönliches Kurz-Haushaltsbuch</t>
  </si>
  <si>
    <t>Miete (inkl. Heizkosten)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</si>
</sst>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\ &quot;€&quot;_-;\-* #,##0\ &quot;€&quot;_-;_-* &quot;-&quot;??\ &quot;€&quot;_-;_-@_-"/>
    <numFmt numFmtId="166" formatCode="#,##0\ &quot;€&quot;"/>
    <numFmt numFmtId="167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 tint="0.249977111117893"/>
      <name val="Avenir Next LT Pro"/>
      <family val="2"/>
    </font>
    <font>
      <sz val="11"/>
      <color theme="1"/>
      <name val="Avenir Next LT Pro"/>
      <family val="2"/>
    </font>
    <font>
      <b/>
      <sz val="12"/>
      <color theme="1"/>
      <name val="Avenir Next LT Pro"/>
      <family val="2"/>
    </font>
    <font>
      <b/>
      <sz val="11"/>
      <color theme="1"/>
      <name val="Avenir Next LT Pro"/>
      <family val="2"/>
    </font>
    <font>
      <i/>
      <sz val="12"/>
      <color theme="1"/>
      <name val="Avenir Next LT Pro"/>
      <family val="2"/>
    </font>
    <font>
      <b/>
      <sz val="14"/>
      <color theme="1"/>
      <name val="Avenir Next LT Pro"/>
      <family val="2"/>
    </font>
    <font>
      <sz val="11"/>
      <color theme="4" tint="-0.249977111117893"/>
      <name val="Avenir Next LT Pro"/>
      <family val="2"/>
    </font>
    <font>
      <i/>
      <sz val="11"/>
      <color theme="1"/>
      <name val="Avenir Next LT Pro"/>
      <family val="2"/>
    </font>
    <font>
      <b/>
      <sz val="14"/>
      <color theme="0"/>
      <name val="Avenir Next LT Pro"/>
      <family val="2"/>
    </font>
    <font>
      <b/>
      <sz val="20"/>
      <color theme="1"/>
      <name val="Avenir Next LT Pro"/>
      <family val="2"/>
    </font>
    <font>
      <i/>
      <sz val="10"/>
      <color theme="1"/>
      <name val="Avenir Next LT Pro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ck">
        <color rgb="FF92D050"/>
      </left>
      <right/>
      <top style="thick">
        <color rgb="FF92D050"/>
      </top>
      <bottom/>
      <diagonal/>
    </border>
    <border>
      <left/>
      <right/>
      <top style="thick">
        <color rgb="FF92D050"/>
      </top>
      <bottom/>
      <diagonal/>
    </border>
    <border>
      <left style="thick">
        <color rgb="FF92D050"/>
      </left>
      <right/>
      <top/>
      <bottom/>
      <diagonal/>
    </border>
    <border>
      <left style="thick">
        <color rgb="FF92D050"/>
      </left>
      <right/>
      <top/>
      <bottom style="thick">
        <color rgb="FF92D050"/>
      </bottom>
      <diagonal/>
    </border>
    <border>
      <left/>
      <right/>
      <top/>
      <bottom style="thick">
        <color rgb="FF92D050"/>
      </bottom>
      <diagonal/>
    </border>
    <border>
      <left style="thick">
        <color theme="5" tint="0.79998168889431442"/>
      </left>
      <right/>
      <top style="thick">
        <color theme="5" tint="0.79998168889431442"/>
      </top>
      <bottom style="thick">
        <color theme="5" tint="0.79998168889431442"/>
      </bottom>
      <diagonal/>
    </border>
    <border>
      <left/>
      <right/>
      <top style="thick">
        <color theme="5" tint="0.79992065187536243"/>
      </top>
      <bottom/>
      <diagonal/>
    </border>
    <border>
      <left style="thick">
        <color theme="5" tint="0.79992065187536243"/>
      </left>
      <right/>
      <top/>
      <bottom/>
      <diagonal/>
    </border>
    <border>
      <left style="thick">
        <color theme="5" tint="0.79992065187536243"/>
      </left>
      <right/>
      <top/>
      <bottom style="thick">
        <color theme="5" tint="0.79992065187536243"/>
      </bottom>
      <diagonal/>
    </border>
    <border>
      <left/>
      <right/>
      <top/>
      <bottom style="thick">
        <color theme="5" tint="0.79992065187536243"/>
      </bottom>
      <diagonal/>
    </border>
    <border>
      <left style="thick">
        <color theme="5" tint="0.79998168889431442"/>
      </left>
      <right style="thick">
        <color theme="5" tint="0.79998168889431442"/>
      </right>
      <top style="thick">
        <color theme="5" tint="0.79998168889431442"/>
      </top>
      <bottom style="thick">
        <color theme="5" tint="0.79998168889431442"/>
      </bottom>
      <diagonal/>
    </border>
    <border>
      <left style="thick">
        <color theme="5" tint="0.79998168889431442"/>
      </left>
      <right/>
      <top style="thick">
        <color theme="5" tint="0.79998168889431442"/>
      </top>
      <bottom/>
      <diagonal/>
    </border>
    <border>
      <left/>
      <right/>
      <top style="thick">
        <color theme="5" tint="0.79998168889431442"/>
      </top>
      <bottom/>
      <diagonal/>
    </border>
    <border>
      <left style="thick">
        <color theme="5" tint="0.79998168889431442"/>
      </left>
      <right/>
      <top/>
      <bottom/>
      <diagonal/>
    </border>
    <border>
      <left style="thick">
        <color theme="5" tint="0.79998168889431442"/>
      </left>
      <right/>
      <top/>
      <bottom style="thick">
        <color theme="5" tint="0.79998168889431442"/>
      </bottom>
      <diagonal/>
    </border>
    <border>
      <left/>
      <right/>
      <top/>
      <bottom style="thick">
        <color theme="5" tint="0.79998168889431442"/>
      </bottom>
      <diagonal/>
    </border>
    <border>
      <left style="thick">
        <color theme="8" tint="-0.24994659260841701"/>
      </left>
      <right style="thin">
        <color theme="0"/>
      </right>
      <top style="thick">
        <color theme="8" tint="-0.24994659260841701"/>
      </top>
      <bottom style="thick">
        <color theme="8" tint="-0.24994659260841701"/>
      </bottom>
      <diagonal/>
    </border>
    <border>
      <left/>
      <right/>
      <top style="thick">
        <color theme="8" tint="-0.24994659260841701"/>
      </top>
      <bottom style="thick">
        <color theme="8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 tint="0.59996337778862885"/>
      </left>
      <right/>
      <top style="thick">
        <color theme="6" tint="0.59996337778862885"/>
      </top>
      <bottom/>
      <diagonal/>
    </border>
    <border>
      <left/>
      <right style="thick">
        <color theme="6" tint="0.59996337778862885"/>
      </right>
      <top style="thick">
        <color theme="6" tint="0.59996337778862885"/>
      </top>
      <bottom/>
      <diagonal/>
    </border>
    <border>
      <left style="thick">
        <color theme="5" tint="0.59996337778862885"/>
      </left>
      <right style="thick">
        <color theme="5" tint="0.59996337778862885"/>
      </right>
      <top style="thick">
        <color theme="5" tint="0.59996337778862885"/>
      </top>
      <bottom style="thick">
        <color theme="5" tint="0.59996337778862885"/>
      </bottom>
      <diagonal/>
    </border>
    <border>
      <left style="thick">
        <color theme="5" tint="0.59996337778862885"/>
      </left>
      <right/>
      <top style="thick">
        <color theme="5" tint="0.59996337778862885"/>
      </top>
      <bottom/>
      <diagonal/>
    </border>
    <border>
      <left/>
      <right style="thick">
        <color theme="5" tint="0.59996337778862885"/>
      </right>
      <top style="thick">
        <color theme="5" tint="0.59996337778862885"/>
      </top>
      <bottom/>
      <diagonal/>
    </border>
    <border>
      <left style="thick">
        <color theme="6" tint="0.59996337778862885"/>
      </left>
      <right/>
      <top/>
      <bottom/>
      <diagonal/>
    </border>
    <border>
      <left/>
      <right style="thick">
        <color theme="6" tint="0.59996337778862885"/>
      </right>
      <top/>
      <bottom/>
      <diagonal/>
    </border>
    <border>
      <left style="thick">
        <color theme="5" tint="0.59996337778862885"/>
      </left>
      <right/>
      <top/>
      <bottom/>
      <diagonal/>
    </border>
    <border>
      <left/>
      <right style="thick">
        <color theme="5" tint="0.59996337778862885"/>
      </right>
      <top/>
      <bottom/>
      <diagonal/>
    </border>
    <border>
      <left style="thick">
        <color theme="6" tint="0.59996337778862885"/>
      </left>
      <right/>
      <top/>
      <bottom style="thick">
        <color theme="6" tint="0.59996337778862885"/>
      </bottom>
      <diagonal/>
    </border>
    <border>
      <left/>
      <right style="thick">
        <color theme="6" tint="0.59996337778862885"/>
      </right>
      <top/>
      <bottom style="thick">
        <color theme="6" tint="0.59996337778862885"/>
      </bottom>
      <diagonal/>
    </border>
    <border>
      <left style="thick">
        <color theme="5" tint="0.59996337778862885"/>
      </left>
      <right/>
      <top/>
      <bottom style="thick">
        <color theme="5" tint="0.59996337778862885"/>
      </bottom>
      <diagonal/>
    </border>
    <border>
      <left/>
      <right style="thick">
        <color theme="5" tint="0.59996337778862885"/>
      </right>
      <top/>
      <bottom style="thick">
        <color theme="5" tint="0.59996337778862885"/>
      </bottom>
      <diagonal/>
    </border>
    <border>
      <left style="thick">
        <color theme="5" tint="0.79998168889431442"/>
      </left>
      <right style="thick">
        <color theme="5" tint="0.79995117038483843"/>
      </right>
      <top style="thick">
        <color theme="5" tint="0.79998168889431442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ck">
        <color theme="5" tint="0.79995117038483843"/>
      </right>
      <top/>
      <bottom/>
      <diagonal/>
    </border>
    <border>
      <left style="thick">
        <color theme="5" tint="0.79992065187536243"/>
      </left>
      <right/>
      <top/>
      <bottom style="thick">
        <color theme="5" tint="0.79995117038483843"/>
      </bottom>
      <diagonal/>
    </border>
    <border>
      <left/>
      <right style="thick">
        <color theme="5" tint="0.79995117038483843"/>
      </right>
      <top/>
      <bottom style="thick">
        <color theme="5" tint="0.79995117038483843"/>
      </bottom>
      <diagonal/>
    </border>
    <border>
      <left style="thick">
        <color theme="5" tint="0.39994506668294322"/>
      </left>
      <right/>
      <top style="thick">
        <color theme="5" tint="0.39994506668294322"/>
      </top>
      <bottom style="thick">
        <color theme="5" tint="0.39994506668294322"/>
      </bottom>
      <diagonal/>
    </border>
    <border>
      <left/>
      <right style="thick">
        <color theme="5" tint="0.39994506668294322"/>
      </right>
      <top style="thick">
        <color theme="5" tint="0.39994506668294322"/>
      </top>
      <bottom style="thick">
        <color theme="5" tint="0.39994506668294322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ck">
        <color rgb="FF92D050"/>
      </right>
      <top style="thick">
        <color rgb="FF92D050"/>
      </top>
      <bottom/>
      <diagonal/>
    </border>
    <border>
      <left style="thin">
        <color theme="1"/>
      </left>
      <right style="thick">
        <color rgb="FF92D050"/>
      </right>
      <top/>
      <bottom/>
      <diagonal/>
    </border>
    <border>
      <left style="thin">
        <color theme="1"/>
      </left>
      <right style="thick">
        <color rgb="FF92D050"/>
      </right>
      <top/>
      <bottom style="thick">
        <color rgb="FF92D050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ck">
        <color theme="5" tint="0.79992065187536243"/>
      </right>
      <top style="thick">
        <color theme="5" tint="0.79992065187536243"/>
      </top>
      <bottom/>
      <diagonal/>
    </border>
    <border>
      <left style="thin">
        <color theme="1"/>
      </left>
      <right style="thick">
        <color theme="5" tint="0.79992065187536243"/>
      </right>
      <top/>
      <bottom/>
      <diagonal/>
    </border>
    <border>
      <left style="thin">
        <color theme="1"/>
      </left>
      <right style="thick">
        <color theme="5" tint="0.79992065187536243"/>
      </right>
      <top/>
      <bottom style="thick">
        <color theme="5" tint="0.79992065187536243"/>
      </bottom>
      <diagonal/>
    </border>
    <border>
      <left style="thin">
        <color theme="1"/>
      </left>
      <right style="thick">
        <color theme="5" tint="0.79998168889431442"/>
      </right>
      <top style="thick">
        <color theme="5" tint="0.79998168889431442"/>
      </top>
      <bottom/>
      <diagonal/>
    </border>
    <border>
      <left style="thin">
        <color theme="1"/>
      </left>
      <right style="thick">
        <color theme="5" tint="0.79998168889431442"/>
      </right>
      <top/>
      <bottom/>
      <diagonal/>
    </border>
    <border>
      <left style="thin">
        <color theme="1"/>
      </left>
      <right style="thick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5" fillId="0" borderId="0" xfId="0" applyFont="1"/>
    <xf numFmtId="165" fontId="5" fillId="0" borderId="0" xfId="1" applyNumberFormat="1" applyFont="1" applyBorder="1"/>
    <xf numFmtId="0" fontId="5" fillId="3" borderId="5" xfId="0" applyFont="1" applyFill="1" applyBorder="1"/>
    <xf numFmtId="0" fontId="5" fillId="3" borderId="6" xfId="0" applyFont="1" applyFill="1" applyBorder="1"/>
    <xf numFmtId="165" fontId="3" fillId="0" borderId="7" xfId="1" applyNumberFormat="1" applyFont="1" applyBorder="1"/>
    <xf numFmtId="5" fontId="3" fillId="0" borderId="0" xfId="1" applyNumberFormat="1" applyFont="1" applyBorder="1"/>
    <xf numFmtId="165" fontId="5" fillId="0" borderId="8" xfId="1" applyNumberFormat="1" applyFont="1" applyBorder="1"/>
    <xf numFmtId="5" fontId="5" fillId="0" borderId="9" xfId="1" applyNumberFormat="1" applyFont="1" applyBorder="1"/>
    <xf numFmtId="165" fontId="3" fillId="0" borderId="0" xfId="1" applyNumberFormat="1" applyFont="1"/>
    <xf numFmtId="5" fontId="3" fillId="0" borderId="0" xfId="1" applyNumberFormat="1" applyFont="1"/>
    <xf numFmtId="5" fontId="3" fillId="0" borderId="0" xfId="0" applyNumberFormat="1" applyFont="1"/>
    <xf numFmtId="0" fontId="5" fillId="4" borderId="10" xfId="0" applyFont="1" applyFill="1" applyBorder="1"/>
    <xf numFmtId="5" fontId="5" fillId="4" borderId="11" xfId="0" applyNumberFormat="1" applyFont="1" applyFill="1" applyBorder="1"/>
    <xf numFmtId="165" fontId="5" fillId="5" borderId="12" xfId="1" applyNumberFormat="1" applyFont="1" applyFill="1" applyBorder="1"/>
    <xf numFmtId="5" fontId="8" fillId="5" borderId="0" xfId="1" applyNumberFormat="1" applyFont="1" applyFill="1" applyBorder="1"/>
    <xf numFmtId="165" fontId="3" fillId="0" borderId="12" xfId="1" applyNumberFormat="1" applyFont="1" applyBorder="1" applyAlignment="1">
      <alignment horizontal="left" indent="1"/>
    </xf>
    <xf numFmtId="165" fontId="9" fillId="0" borderId="12" xfId="1" applyNumberFormat="1" applyFont="1" applyBorder="1" applyAlignment="1">
      <alignment horizontal="left" indent="1"/>
    </xf>
    <xf numFmtId="165" fontId="3" fillId="0" borderId="12" xfId="1" applyNumberFormat="1" applyFont="1" applyFill="1" applyBorder="1" applyAlignment="1">
      <alignment horizontal="left" indent="1"/>
    </xf>
    <xf numFmtId="5" fontId="3" fillId="0" borderId="0" xfId="1" applyNumberFormat="1" applyFont="1" applyFill="1" applyBorder="1"/>
    <xf numFmtId="165" fontId="5" fillId="0" borderId="13" xfId="1" applyNumberFormat="1" applyFont="1" applyBorder="1"/>
    <xf numFmtId="5" fontId="5" fillId="0" borderId="14" xfId="1" applyNumberFormat="1" applyFont="1" applyBorder="1"/>
    <xf numFmtId="0" fontId="5" fillId="6" borderId="15" xfId="0" applyFont="1" applyFill="1" applyBorder="1"/>
    <xf numFmtId="0" fontId="5" fillId="6" borderId="16" xfId="0" applyFont="1" applyFill="1" applyBorder="1"/>
    <xf numFmtId="5" fontId="5" fillId="6" borderId="17" xfId="0" applyNumberFormat="1" applyFont="1" applyFill="1" applyBorder="1"/>
    <xf numFmtId="165" fontId="3" fillId="0" borderId="18" xfId="1" applyNumberFormat="1" applyFont="1" applyBorder="1" applyAlignment="1">
      <alignment horizontal="left" indent="1"/>
    </xf>
    <xf numFmtId="165" fontId="3" fillId="0" borderId="18" xfId="1" applyNumberFormat="1" applyFont="1" applyBorder="1" applyAlignment="1">
      <alignment horizontal="left" wrapText="1" indent="1"/>
    </xf>
    <xf numFmtId="5" fontId="3" fillId="0" borderId="0" xfId="1" applyNumberFormat="1" applyFont="1" applyBorder="1" applyAlignment="1">
      <alignment vertical="center" wrapText="1"/>
    </xf>
    <xf numFmtId="0" fontId="3" fillId="0" borderId="0" xfId="0" applyFont="1" applyAlignment="1">
      <alignment wrapText="1"/>
    </xf>
    <xf numFmtId="165" fontId="3" fillId="0" borderId="18" xfId="1" applyNumberFormat="1" applyFont="1" applyBorder="1"/>
    <xf numFmtId="165" fontId="5" fillId="0" borderId="19" xfId="1" applyNumberFormat="1" applyFont="1" applyBorder="1"/>
    <xf numFmtId="5" fontId="5" fillId="0" borderId="20" xfId="1" applyNumberFormat="1" applyFont="1" applyBorder="1"/>
    <xf numFmtId="0" fontId="10" fillId="7" borderId="21" xfId="0" applyFont="1" applyFill="1" applyBorder="1" applyAlignment="1">
      <alignment horizontal="left" vertical="center"/>
    </xf>
    <xf numFmtId="6" fontId="4" fillId="0" borderId="22" xfId="1" applyNumberFormat="1" applyFont="1" applyFill="1" applyBorder="1" applyAlignment="1">
      <alignment vertical="center"/>
    </xf>
    <xf numFmtId="5" fontId="3" fillId="0" borderId="26" xfId="0" applyNumberFormat="1" applyFont="1" applyBorder="1"/>
    <xf numFmtId="167" fontId="3" fillId="0" borderId="26" xfId="2" applyNumberFormat="1" applyFont="1" applyBorder="1"/>
    <xf numFmtId="0" fontId="3" fillId="0" borderId="26" xfId="0" applyFont="1" applyBorder="1"/>
    <xf numFmtId="0" fontId="5" fillId="4" borderId="29" xfId="0" applyFont="1" applyFill="1" applyBorder="1"/>
    <xf numFmtId="0" fontId="5" fillId="4" borderId="30" xfId="0" applyFont="1" applyFill="1" applyBorder="1"/>
    <xf numFmtId="0" fontId="5" fillId="4" borderId="31" xfId="0" applyFont="1" applyFill="1" applyBorder="1"/>
    <xf numFmtId="165" fontId="3" fillId="0" borderId="32" xfId="1" applyNumberFormat="1" applyFont="1" applyBorder="1"/>
    <xf numFmtId="5" fontId="3" fillId="0" borderId="33" xfId="1" applyNumberFormat="1" applyFont="1" applyBorder="1"/>
    <xf numFmtId="165" fontId="3" fillId="0" borderId="34" xfId="1" applyNumberFormat="1" applyFont="1" applyBorder="1" applyAlignment="1">
      <alignment horizontal="left" indent="1"/>
    </xf>
    <xf numFmtId="5" fontId="3" fillId="0" borderId="35" xfId="1" applyNumberFormat="1" applyFont="1" applyBorder="1"/>
    <xf numFmtId="165" fontId="9" fillId="0" borderId="32" xfId="1" applyNumberFormat="1" applyFont="1" applyBorder="1"/>
    <xf numFmtId="165" fontId="5" fillId="0" borderId="36" xfId="1" applyNumberFormat="1" applyFont="1" applyBorder="1"/>
    <xf numFmtId="5" fontId="5" fillId="0" borderId="37" xfId="1" applyNumberFormat="1" applyFont="1" applyBorder="1"/>
    <xf numFmtId="165" fontId="9" fillId="0" borderId="34" xfId="1" applyNumberFormat="1" applyFont="1" applyBorder="1" applyAlignment="1">
      <alignment horizontal="left" indent="1"/>
    </xf>
    <xf numFmtId="165" fontId="9" fillId="0" borderId="38" xfId="1" applyNumberFormat="1" applyFont="1" applyBorder="1" applyAlignment="1">
      <alignment horizontal="left" indent="1"/>
    </xf>
    <xf numFmtId="5" fontId="3" fillId="0" borderId="39" xfId="1" applyNumberFormat="1" applyFont="1" applyBorder="1"/>
    <xf numFmtId="0" fontId="5" fillId="8" borderId="26" xfId="0" applyFont="1" applyFill="1" applyBorder="1"/>
    <xf numFmtId="7" fontId="5" fillId="0" borderId="25" xfId="0" applyNumberFormat="1" applyFont="1" applyBorder="1"/>
    <xf numFmtId="0" fontId="5" fillId="6" borderId="40" xfId="0" applyFont="1" applyFill="1" applyBorder="1"/>
    <xf numFmtId="0" fontId="12" fillId="8" borderId="41" xfId="0" applyFont="1" applyFill="1" applyBorder="1"/>
    <xf numFmtId="9" fontId="9" fillId="0" borderId="42" xfId="2" applyFont="1" applyFill="1" applyBorder="1"/>
    <xf numFmtId="5" fontId="3" fillId="0" borderId="43" xfId="1" applyNumberFormat="1" applyFont="1" applyBorder="1"/>
    <xf numFmtId="165" fontId="9" fillId="0" borderId="44" xfId="1" applyNumberFormat="1" applyFont="1" applyBorder="1" applyAlignment="1">
      <alignment horizontal="left" indent="1"/>
    </xf>
    <xf numFmtId="5" fontId="3" fillId="0" borderId="45" xfId="1" applyNumberFormat="1" applyFont="1" applyBorder="1"/>
    <xf numFmtId="0" fontId="5" fillId="0" borderId="46" xfId="0" applyFont="1" applyBorder="1"/>
    <xf numFmtId="166" fontId="5" fillId="0" borderId="47" xfId="1" applyNumberFormat="1" applyFont="1" applyBorder="1"/>
    <xf numFmtId="0" fontId="5" fillId="2" borderId="0" xfId="0" applyFont="1" applyFill="1"/>
    <xf numFmtId="0" fontId="5" fillId="2" borderId="27" xfId="0" applyFont="1" applyFill="1" applyBorder="1"/>
    <xf numFmtId="0" fontId="5" fillId="2" borderId="28" xfId="0" applyFont="1" applyFill="1" applyBorder="1"/>
    <xf numFmtId="0" fontId="2" fillId="8" borderId="0" xfId="0" applyFont="1" applyFill="1"/>
    <xf numFmtId="0" fontId="3" fillId="8" borderId="0" xfId="0" applyFont="1" applyFill="1"/>
    <xf numFmtId="0" fontId="4" fillId="8" borderId="1" xfId="0" applyFont="1" applyFill="1" applyBorder="1"/>
    <xf numFmtId="0" fontId="4" fillId="8" borderId="2" xfId="0" applyFont="1" applyFill="1" applyBorder="1"/>
    <xf numFmtId="0" fontId="3" fillId="8" borderId="3" xfId="0" applyFont="1" applyFill="1" applyBorder="1"/>
    <xf numFmtId="164" fontId="5" fillId="8" borderId="1" xfId="0" applyNumberFormat="1" applyFont="1" applyFill="1" applyBorder="1"/>
    <xf numFmtId="0" fontId="6" fillId="8" borderId="1" xfId="0" applyFont="1" applyFill="1" applyBorder="1"/>
    <xf numFmtId="0" fontId="3" fillId="8" borderId="4" xfId="0" applyFont="1" applyFill="1" applyBorder="1"/>
    <xf numFmtId="9" fontId="5" fillId="8" borderId="1" xfId="2" applyFont="1" applyFill="1" applyBorder="1"/>
    <xf numFmtId="0" fontId="5" fillId="8" borderId="0" xfId="0" applyFont="1" applyFill="1"/>
    <xf numFmtId="0" fontId="3" fillId="8" borderId="0" xfId="0" applyFont="1" applyFill="1" applyAlignment="1">
      <alignment wrapText="1"/>
    </xf>
    <xf numFmtId="165" fontId="5" fillId="8" borderId="0" xfId="1" applyNumberFormat="1" applyFont="1" applyFill="1"/>
    <xf numFmtId="0" fontId="5" fillId="10" borderId="26" xfId="0" applyFont="1" applyFill="1" applyBorder="1" applyAlignment="1">
      <alignment horizontal="center" vertical="center"/>
    </xf>
    <xf numFmtId="0" fontId="5" fillId="10" borderId="26" xfId="0" applyFont="1" applyFill="1" applyBorder="1" applyAlignment="1">
      <alignment horizontal="center" vertical="center" wrapText="1"/>
    </xf>
    <xf numFmtId="165" fontId="3" fillId="10" borderId="26" xfId="0" applyNumberFormat="1" applyFont="1" applyFill="1" applyBorder="1"/>
    <xf numFmtId="5" fontId="3" fillId="10" borderId="26" xfId="0" applyNumberFormat="1" applyFont="1" applyFill="1" applyBorder="1"/>
    <xf numFmtId="167" fontId="3" fillId="10" borderId="26" xfId="0" applyNumberFormat="1" applyFont="1" applyFill="1" applyBorder="1"/>
    <xf numFmtId="0" fontId="11" fillId="9" borderId="23" xfId="0" applyFont="1" applyFill="1" applyBorder="1" applyAlignment="1">
      <alignment horizontal="center" vertical="center"/>
    </xf>
    <xf numFmtId="0" fontId="11" fillId="9" borderId="24" xfId="0" applyFont="1" applyFill="1" applyBorder="1" applyAlignment="1">
      <alignment horizontal="center" vertical="center"/>
    </xf>
    <xf numFmtId="0" fontId="11" fillId="9" borderId="2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65" fontId="5" fillId="0" borderId="1" xfId="1" applyNumberFormat="1" applyFont="1" applyBorder="1"/>
    <xf numFmtId="5" fontId="5" fillId="0" borderId="1" xfId="1" applyNumberFormat="1" applyFont="1" applyBorder="1"/>
    <xf numFmtId="5" fontId="5" fillId="8" borderId="0" xfId="1" applyNumberFormat="1" applyFont="1" applyFill="1"/>
    <xf numFmtId="5" fontId="5" fillId="0" borderId="2" xfId="1" applyNumberFormat="1" applyFont="1" applyBorder="1"/>
    <xf numFmtId="165" fontId="5" fillId="0" borderId="48" xfId="1" applyNumberFormat="1" applyFont="1" applyBorder="1"/>
    <xf numFmtId="0" fontId="5" fillId="3" borderId="49" xfId="0" applyFont="1" applyFill="1" applyBorder="1"/>
    <xf numFmtId="5" fontId="3" fillId="0" borderId="50" xfId="1" applyNumberFormat="1" applyFont="1" applyBorder="1"/>
    <xf numFmtId="5" fontId="5" fillId="0" borderId="51" xfId="1" applyNumberFormat="1" applyFont="1" applyBorder="1"/>
    <xf numFmtId="5" fontId="3" fillId="0" borderId="52" xfId="0" applyNumberFormat="1" applyFont="1" applyBorder="1"/>
    <xf numFmtId="5" fontId="5" fillId="4" borderId="53" xfId="0" applyNumberFormat="1" applyFont="1" applyFill="1" applyBorder="1"/>
    <xf numFmtId="5" fontId="8" fillId="5" borderId="54" xfId="1" applyNumberFormat="1" applyFont="1" applyFill="1" applyBorder="1"/>
    <xf numFmtId="5" fontId="3" fillId="0" borderId="54" xfId="1" applyNumberFormat="1" applyFont="1" applyBorder="1"/>
    <xf numFmtId="5" fontId="3" fillId="0" borderId="54" xfId="1" applyNumberFormat="1" applyFont="1" applyFill="1" applyBorder="1"/>
    <xf numFmtId="5" fontId="5" fillId="0" borderId="55" xfId="1" applyNumberFormat="1" applyFont="1" applyBorder="1"/>
    <xf numFmtId="5" fontId="3" fillId="0" borderId="52" xfId="1" applyNumberFormat="1" applyFont="1" applyBorder="1"/>
    <xf numFmtId="5" fontId="5" fillId="6" borderId="56" xfId="0" applyNumberFormat="1" applyFont="1" applyFill="1" applyBorder="1"/>
    <xf numFmtId="5" fontId="3" fillId="0" borderId="57" xfId="1" applyNumberFormat="1" applyFont="1" applyBorder="1"/>
    <xf numFmtId="5" fontId="8" fillId="5" borderId="52" xfId="1" applyNumberFormat="1" applyFont="1" applyFill="1" applyBorder="1"/>
    <xf numFmtId="5" fontId="3" fillId="0" borderId="57" xfId="1" applyNumberFormat="1" applyFont="1" applyBorder="1" applyAlignment="1">
      <alignment vertical="center" wrapText="1"/>
    </xf>
    <xf numFmtId="5" fontId="5" fillId="8" borderId="52" xfId="1" applyNumberFormat="1" applyFont="1" applyFill="1" applyBorder="1"/>
    <xf numFmtId="165" fontId="5" fillId="8" borderId="52" xfId="1" applyNumberFormat="1" applyFont="1" applyFill="1" applyBorder="1"/>
    <xf numFmtId="166" fontId="4" fillId="0" borderId="58" xfId="1" applyNumberFormat="1" applyFont="1" applyFill="1" applyBorder="1" applyAlignment="1">
      <alignment vertical="center"/>
    </xf>
  </cellXfs>
  <cellStyles count="3">
    <cellStyle name="Prozent" xfId="2" builtinId="5"/>
    <cellStyle name="Standard" xfId="0" builtinId="0"/>
    <cellStyle name="Währung" xfId="1" builtinId="4"/>
  </cellStyles>
  <dxfs count="10">
    <dxf>
      <font>
        <b val="0"/>
        <i val="0"/>
      </font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266498</xdr:colOff>
      <xdr:row>0</xdr:row>
      <xdr:rowOff>13607</xdr:rowOff>
    </xdr:from>
    <xdr:to>
      <xdr:col>13</xdr:col>
      <xdr:colOff>266498</xdr:colOff>
      <xdr:row>4</xdr:row>
      <xdr:rowOff>67359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D760A745-9FE3-4FA2-BF2B-46C287450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46278" y="13607"/>
          <a:ext cx="0" cy="968152"/>
        </a:xfrm>
        <a:prstGeom prst="rect">
          <a:avLst/>
        </a:prstGeom>
      </xdr:spPr>
    </xdr:pic>
    <xdr:clientData/>
  </xdr:twoCellAnchor>
  <xdr:twoCellAnchor editAs="oneCell">
    <xdr:from>
      <xdr:col>11</xdr:col>
      <xdr:colOff>609600</xdr:colOff>
      <xdr:row>0</xdr:row>
      <xdr:rowOff>17223</xdr:rowOff>
    </xdr:from>
    <xdr:to>
      <xdr:col>13</xdr:col>
      <xdr:colOff>537881</xdr:colOff>
      <xdr:row>2</xdr:row>
      <xdr:rowOff>85975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7E4AF15-C83C-4C14-A8F8-C3DED0CE8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68518" y="17223"/>
          <a:ext cx="1810870" cy="5887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2735580</xdr:colOff>
      <xdr:row>0</xdr:row>
      <xdr:rowOff>0</xdr:rowOff>
    </xdr:from>
    <xdr:to>
      <xdr:col>7</xdr:col>
      <xdr:colOff>1003150</xdr:colOff>
      <xdr:row>2</xdr:row>
      <xdr:rowOff>40065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4A49B38-659F-4C9C-891A-3DD5345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37520" y="0"/>
          <a:ext cx="1810870" cy="588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C9175-E0B8-4E71-9D7F-83196EA51055}">
  <dimension ref="A1:Q261"/>
  <sheetViews>
    <sheetView tabSelected="1" zoomScale="85" zoomScaleNormal="85" workbookViewId="0">
      <selection activeCell="C8" sqref="C8"/>
    </sheetView>
  </sheetViews>
  <sheetFormatPr baseColWidth="10" defaultColWidth="0" defaultRowHeight="14.4" x14ac:dyDescent="0.3"/>
  <cols>
    <col min="1" max="1" width="5.109375" style="65" customWidth="1"/>
    <col min="2" max="2" width="37.77734375" style="1" customWidth="1"/>
    <col min="3" max="4" width="14.21875" style="1" customWidth="1"/>
    <col min="5" max="5" width="15.21875" style="1" customWidth="1"/>
    <col min="6" max="6" width="15.109375" style="1" customWidth="1"/>
    <col min="7" max="7" width="14.33203125" style="1" customWidth="1"/>
    <col min="8" max="14" width="13.6640625" style="1" customWidth="1"/>
    <col min="15" max="15" width="15.6640625" style="1" customWidth="1"/>
    <col min="16" max="16" width="7.44140625" style="65" customWidth="1"/>
    <col min="17" max="17" width="0" style="1" hidden="1"/>
    <col min="18" max="16384" width="9.109375" style="1" hidden="1"/>
  </cols>
  <sheetData>
    <row r="1" spans="1:16" s="65" customFormat="1" ht="25.2" x14ac:dyDescent="0.45">
      <c r="A1" s="64" t="s">
        <v>0</v>
      </c>
      <c r="E1" s="66" t="s">
        <v>1</v>
      </c>
      <c r="F1" s="66"/>
      <c r="G1" s="66"/>
      <c r="H1" s="67"/>
      <c r="I1" s="68"/>
      <c r="J1" s="69">
        <f>O67/COUNT(C67:N67)</f>
        <v>0</v>
      </c>
    </row>
    <row r="2" spans="1:16" s="65" customFormat="1" ht="15.6" x14ac:dyDescent="0.3">
      <c r="E2" s="70" t="s">
        <v>2</v>
      </c>
      <c r="F2" s="71"/>
      <c r="G2" s="71"/>
      <c r="H2" s="71"/>
      <c r="I2" s="68"/>
      <c r="J2" s="72" t="str">
        <f>IFERROR(J1/(O11/12),"")</f>
        <v/>
      </c>
    </row>
    <row r="3" spans="1:16" s="65" customFormat="1" x14ac:dyDescent="0.3"/>
    <row r="4" spans="1:16" s="2" customFormat="1" ht="25.95" customHeight="1" x14ac:dyDescent="0.3">
      <c r="A4" s="73"/>
      <c r="B4" s="84" t="s">
        <v>3</v>
      </c>
      <c r="C4" s="85" t="s">
        <v>4</v>
      </c>
      <c r="D4" s="85" t="s">
        <v>5</v>
      </c>
      <c r="E4" s="85" t="s">
        <v>6</v>
      </c>
      <c r="F4" s="85" t="s">
        <v>7</v>
      </c>
      <c r="G4" s="85" t="s">
        <v>8</v>
      </c>
      <c r="H4" s="85" t="s">
        <v>9</v>
      </c>
      <c r="I4" s="85" t="s">
        <v>10</v>
      </c>
      <c r="J4" s="85" t="s">
        <v>11</v>
      </c>
      <c r="K4" s="85" t="s">
        <v>12</v>
      </c>
      <c r="L4" s="85" t="s">
        <v>13</v>
      </c>
      <c r="M4" s="85" t="s">
        <v>14</v>
      </c>
      <c r="N4" s="85" t="s">
        <v>15</v>
      </c>
      <c r="O4" s="85" t="s">
        <v>16</v>
      </c>
      <c r="P4" s="73"/>
    </row>
    <row r="5" spans="1:16" ht="5.7" customHeight="1" thickBot="1" x14ac:dyDescent="0.3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90"/>
    </row>
    <row r="6" spans="1:16" s="2" customFormat="1" ht="15" thickTop="1" x14ac:dyDescent="0.3">
      <c r="A6" s="73"/>
      <c r="B6" s="4" t="s">
        <v>17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91"/>
      <c r="P6" s="73"/>
    </row>
    <row r="7" spans="1:16" x14ac:dyDescent="0.3">
      <c r="B7" s="6" t="s">
        <v>18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92">
        <v>0</v>
      </c>
    </row>
    <row r="8" spans="1:16" x14ac:dyDescent="0.3">
      <c r="B8" s="6" t="s">
        <v>19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92">
        <f t="shared" ref="O8:O11" si="0">SUM(C8:N8)</f>
        <v>0</v>
      </c>
    </row>
    <row r="9" spans="1:16" x14ac:dyDescent="0.3">
      <c r="B9" s="6" t="s">
        <v>20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92">
        <f t="shared" si="0"/>
        <v>0</v>
      </c>
    </row>
    <row r="10" spans="1:16" x14ac:dyDescent="0.3">
      <c r="B10" s="6" t="s">
        <v>21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92">
        <f t="shared" si="0"/>
        <v>0</v>
      </c>
    </row>
    <row r="11" spans="1:16" ht="15" thickBot="1" x14ac:dyDescent="0.35">
      <c r="B11" s="8" t="s">
        <v>22</v>
      </c>
      <c r="C11" s="9">
        <f t="shared" ref="C11:N11" si="1">SUM(C7:C10)</f>
        <v>0</v>
      </c>
      <c r="D11" s="9">
        <f t="shared" si="1"/>
        <v>0</v>
      </c>
      <c r="E11" s="9">
        <f t="shared" si="1"/>
        <v>0</v>
      </c>
      <c r="F11" s="9">
        <f t="shared" si="1"/>
        <v>0</v>
      </c>
      <c r="G11" s="9">
        <f t="shared" si="1"/>
        <v>0</v>
      </c>
      <c r="H11" s="9">
        <f t="shared" si="1"/>
        <v>0</v>
      </c>
      <c r="I11" s="9">
        <f t="shared" si="1"/>
        <v>0</v>
      </c>
      <c r="J11" s="9">
        <f t="shared" si="1"/>
        <v>0</v>
      </c>
      <c r="K11" s="9">
        <f t="shared" si="1"/>
        <v>0</v>
      </c>
      <c r="L11" s="9">
        <f t="shared" si="1"/>
        <v>0</v>
      </c>
      <c r="M11" s="9">
        <f t="shared" si="1"/>
        <v>0</v>
      </c>
      <c r="N11" s="9">
        <f t="shared" si="1"/>
        <v>0</v>
      </c>
      <c r="O11" s="93">
        <f t="shared" si="0"/>
        <v>0</v>
      </c>
    </row>
    <row r="12" spans="1:16" ht="5.7" customHeight="1" thickTop="1" thickBot="1" x14ac:dyDescent="0.35">
      <c r="B12" s="10"/>
      <c r="C12" s="11"/>
      <c r="D12" s="11"/>
      <c r="E12" s="11"/>
      <c r="F12" s="11"/>
      <c r="G12" s="12"/>
      <c r="H12" s="12"/>
      <c r="I12" s="12"/>
      <c r="J12" s="12"/>
      <c r="K12" s="12"/>
      <c r="L12" s="12"/>
      <c r="M12" s="12"/>
      <c r="N12" s="12"/>
      <c r="O12" s="94"/>
    </row>
    <row r="13" spans="1:16" s="2" customFormat="1" ht="15.6" thickTop="1" thickBot="1" x14ac:dyDescent="0.35">
      <c r="A13" s="73"/>
      <c r="B13" s="13" t="s">
        <v>23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95"/>
      <c r="P13" s="73"/>
    </row>
    <row r="14" spans="1:16" ht="15" thickTop="1" x14ac:dyDescent="0.3">
      <c r="B14" s="15" t="s">
        <v>24</v>
      </c>
      <c r="C14" s="16">
        <f>SUM(C15:C18)</f>
        <v>0</v>
      </c>
      <c r="D14" s="16">
        <f t="shared" ref="D14:N14" si="2">SUM(D15:D18)</f>
        <v>0</v>
      </c>
      <c r="E14" s="16">
        <f t="shared" si="2"/>
        <v>0</v>
      </c>
      <c r="F14" s="16">
        <f t="shared" si="2"/>
        <v>0</v>
      </c>
      <c r="G14" s="16">
        <f t="shared" si="2"/>
        <v>0</v>
      </c>
      <c r="H14" s="16">
        <f t="shared" si="2"/>
        <v>0</v>
      </c>
      <c r="I14" s="16">
        <f t="shared" si="2"/>
        <v>0</v>
      </c>
      <c r="J14" s="16">
        <f t="shared" si="2"/>
        <v>0</v>
      </c>
      <c r="K14" s="16">
        <f t="shared" si="2"/>
        <v>0</v>
      </c>
      <c r="L14" s="16">
        <f t="shared" si="2"/>
        <v>0</v>
      </c>
      <c r="M14" s="16">
        <f t="shared" si="2"/>
        <v>0</v>
      </c>
      <c r="N14" s="16">
        <f t="shared" si="2"/>
        <v>0</v>
      </c>
      <c r="O14" s="96">
        <f>SUM(O15:O18)</f>
        <v>0</v>
      </c>
    </row>
    <row r="15" spans="1:16" x14ac:dyDescent="0.3">
      <c r="B15" s="17" t="s">
        <v>82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97">
        <f t="shared" ref="O15:O18" si="3">SUM(C15:N15)</f>
        <v>0</v>
      </c>
    </row>
    <row r="16" spans="1:16" x14ac:dyDescent="0.3">
      <c r="B16" s="17" t="s">
        <v>25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97">
        <f t="shared" si="3"/>
        <v>0</v>
      </c>
    </row>
    <row r="17" spans="2:15" x14ac:dyDescent="0.3">
      <c r="B17" s="17" t="s">
        <v>26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97">
        <f t="shared" si="3"/>
        <v>0</v>
      </c>
    </row>
    <row r="18" spans="2:15" x14ac:dyDescent="0.3">
      <c r="B18" s="18" t="s">
        <v>27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97">
        <f t="shared" si="3"/>
        <v>0</v>
      </c>
    </row>
    <row r="19" spans="2:15" x14ac:dyDescent="0.3">
      <c r="B19" s="15" t="s">
        <v>28</v>
      </c>
      <c r="C19" s="16">
        <f>SUM(C20:C24)</f>
        <v>0</v>
      </c>
      <c r="D19" s="16">
        <f t="shared" ref="D19:M19" si="4">SUM(D20:D24)</f>
        <v>0</v>
      </c>
      <c r="E19" s="16">
        <f t="shared" si="4"/>
        <v>0</v>
      </c>
      <c r="F19" s="16">
        <f t="shared" si="4"/>
        <v>0</v>
      </c>
      <c r="G19" s="16">
        <f t="shared" si="4"/>
        <v>0</v>
      </c>
      <c r="H19" s="16">
        <f t="shared" si="4"/>
        <v>0</v>
      </c>
      <c r="I19" s="16">
        <f t="shared" si="4"/>
        <v>0</v>
      </c>
      <c r="J19" s="16">
        <f t="shared" si="4"/>
        <v>0</v>
      </c>
      <c r="K19" s="16">
        <f t="shared" si="4"/>
        <v>0</v>
      </c>
      <c r="L19" s="16">
        <f t="shared" si="4"/>
        <v>0</v>
      </c>
      <c r="M19" s="16">
        <f t="shared" si="4"/>
        <v>0</v>
      </c>
      <c r="N19" s="16">
        <f>SUM(N20:N24)</f>
        <v>0</v>
      </c>
      <c r="O19" s="96">
        <f>SUM(O20:O24)</f>
        <v>0</v>
      </c>
    </row>
    <row r="20" spans="2:15" x14ac:dyDescent="0.3">
      <c r="B20" s="17" t="s">
        <v>29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97">
        <f t="shared" ref="O20:O21" si="5">SUM(C20:N20)</f>
        <v>0</v>
      </c>
    </row>
    <row r="21" spans="2:15" x14ac:dyDescent="0.3">
      <c r="B21" s="17" t="s">
        <v>30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97">
        <f t="shared" si="5"/>
        <v>0</v>
      </c>
    </row>
    <row r="22" spans="2:15" x14ac:dyDescent="0.3">
      <c r="B22" s="17" t="s">
        <v>31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97">
        <f>SUM(C22:N22)</f>
        <v>0</v>
      </c>
    </row>
    <row r="23" spans="2:15" x14ac:dyDescent="0.3">
      <c r="B23" s="17" t="s">
        <v>32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97">
        <f t="shared" ref="O23:O24" si="6">SUM(C23:N23)</f>
        <v>0</v>
      </c>
    </row>
    <row r="24" spans="2:15" x14ac:dyDescent="0.3">
      <c r="B24" s="18" t="s">
        <v>27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97">
        <f t="shared" si="6"/>
        <v>0</v>
      </c>
    </row>
    <row r="25" spans="2:15" x14ac:dyDescent="0.3">
      <c r="B25" s="15" t="s">
        <v>33</v>
      </c>
      <c r="C25" s="16">
        <f>SUM(C26:C27)</f>
        <v>0</v>
      </c>
      <c r="D25" s="16">
        <f t="shared" ref="D25:N25" si="7">SUM(D26:D27)</f>
        <v>0</v>
      </c>
      <c r="E25" s="16">
        <f t="shared" si="7"/>
        <v>0</v>
      </c>
      <c r="F25" s="16">
        <f t="shared" si="7"/>
        <v>0</v>
      </c>
      <c r="G25" s="16">
        <f t="shared" si="7"/>
        <v>0</v>
      </c>
      <c r="H25" s="16">
        <f t="shared" si="7"/>
        <v>0</v>
      </c>
      <c r="I25" s="16">
        <f t="shared" si="7"/>
        <v>0</v>
      </c>
      <c r="J25" s="16">
        <f t="shared" si="7"/>
        <v>0</v>
      </c>
      <c r="K25" s="16">
        <f t="shared" si="7"/>
        <v>0</v>
      </c>
      <c r="L25" s="16">
        <f t="shared" si="7"/>
        <v>0</v>
      </c>
      <c r="M25" s="16">
        <f t="shared" si="7"/>
        <v>0</v>
      </c>
      <c r="N25" s="16">
        <f t="shared" si="7"/>
        <v>0</v>
      </c>
      <c r="O25" s="96">
        <f>SUM(O26:O27)</f>
        <v>0</v>
      </c>
    </row>
    <row r="26" spans="2:15" x14ac:dyDescent="0.3">
      <c r="B26" s="19" t="s">
        <v>34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98">
        <f t="shared" ref="O26:O27" si="8">SUM(C26:N26)</f>
        <v>0</v>
      </c>
    </row>
    <row r="27" spans="2:15" x14ac:dyDescent="0.3">
      <c r="B27" s="18" t="s">
        <v>27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98">
        <f t="shared" si="8"/>
        <v>0</v>
      </c>
    </row>
    <row r="28" spans="2:15" x14ac:dyDescent="0.3">
      <c r="B28" s="15" t="s">
        <v>35</v>
      </c>
      <c r="C28" s="16">
        <f>SUM(C29:C31)</f>
        <v>0</v>
      </c>
      <c r="D28" s="16">
        <f t="shared" ref="D28:N28" si="9">SUM(D29:D31)</f>
        <v>0</v>
      </c>
      <c r="E28" s="16">
        <f t="shared" si="9"/>
        <v>0</v>
      </c>
      <c r="F28" s="16">
        <f t="shared" si="9"/>
        <v>0</v>
      </c>
      <c r="G28" s="16">
        <f t="shared" si="9"/>
        <v>0</v>
      </c>
      <c r="H28" s="16">
        <f t="shared" si="9"/>
        <v>0</v>
      </c>
      <c r="I28" s="16">
        <f t="shared" si="9"/>
        <v>0</v>
      </c>
      <c r="J28" s="16">
        <f t="shared" si="9"/>
        <v>0</v>
      </c>
      <c r="K28" s="16">
        <f t="shared" si="9"/>
        <v>0</v>
      </c>
      <c r="L28" s="16">
        <f t="shared" si="9"/>
        <v>0</v>
      </c>
      <c r="M28" s="16">
        <f t="shared" si="9"/>
        <v>0</v>
      </c>
      <c r="N28" s="16">
        <f t="shared" si="9"/>
        <v>0</v>
      </c>
      <c r="O28" s="96">
        <f>SUM(O29:O31)</f>
        <v>0</v>
      </c>
    </row>
    <row r="29" spans="2:15" x14ac:dyDescent="0.3">
      <c r="B29" s="17" t="s">
        <v>36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97">
        <f t="shared" ref="O29:O31" si="10">SUM(C29:N29)</f>
        <v>0</v>
      </c>
    </row>
    <row r="30" spans="2:15" x14ac:dyDescent="0.3">
      <c r="B30" s="17" t="s">
        <v>37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97">
        <f t="shared" si="10"/>
        <v>0</v>
      </c>
    </row>
    <row r="31" spans="2:15" x14ac:dyDescent="0.3">
      <c r="B31" s="18" t="s">
        <v>27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97">
        <f t="shared" si="10"/>
        <v>0</v>
      </c>
    </row>
    <row r="32" spans="2:15" x14ac:dyDescent="0.3">
      <c r="B32" s="15" t="s">
        <v>38</v>
      </c>
      <c r="C32" s="16">
        <f>SUM(C33:C39)</f>
        <v>0</v>
      </c>
      <c r="D32" s="16">
        <f t="shared" ref="D32:M32" si="11">SUM(D33:D39)</f>
        <v>0</v>
      </c>
      <c r="E32" s="16">
        <f t="shared" si="11"/>
        <v>0</v>
      </c>
      <c r="F32" s="16">
        <f t="shared" si="11"/>
        <v>0</v>
      </c>
      <c r="G32" s="16">
        <f t="shared" si="11"/>
        <v>0</v>
      </c>
      <c r="H32" s="16">
        <f t="shared" si="11"/>
        <v>0</v>
      </c>
      <c r="I32" s="16">
        <f t="shared" si="11"/>
        <v>0</v>
      </c>
      <c r="J32" s="16">
        <f t="shared" si="11"/>
        <v>0</v>
      </c>
      <c r="K32" s="16">
        <f t="shared" si="11"/>
        <v>0</v>
      </c>
      <c r="L32" s="16">
        <f t="shared" si="11"/>
        <v>0</v>
      </c>
      <c r="M32" s="16">
        <f t="shared" si="11"/>
        <v>0</v>
      </c>
      <c r="N32" s="16">
        <f>SUM(N33:N39)</f>
        <v>0</v>
      </c>
      <c r="O32" s="96">
        <f>SUM(O33:O39)</f>
        <v>0</v>
      </c>
    </row>
    <row r="33" spans="2:15" x14ac:dyDescent="0.3">
      <c r="B33" s="17" t="s">
        <v>39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97">
        <f t="shared" ref="O33:O40" si="12">SUM(C33:N33)</f>
        <v>0</v>
      </c>
    </row>
    <row r="34" spans="2:15" x14ac:dyDescent="0.3">
      <c r="B34" s="17" t="s">
        <v>40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97">
        <f t="shared" si="12"/>
        <v>0</v>
      </c>
    </row>
    <row r="35" spans="2:15" x14ac:dyDescent="0.3">
      <c r="B35" s="17" t="s">
        <v>41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97">
        <f t="shared" si="12"/>
        <v>0</v>
      </c>
    </row>
    <row r="36" spans="2:15" x14ac:dyDescent="0.3">
      <c r="B36" s="17" t="s">
        <v>42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97">
        <f t="shared" si="12"/>
        <v>0</v>
      </c>
    </row>
    <row r="37" spans="2:15" x14ac:dyDescent="0.3">
      <c r="B37" s="17" t="s">
        <v>43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97">
        <f t="shared" si="12"/>
        <v>0</v>
      </c>
    </row>
    <row r="38" spans="2:15" x14ac:dyDescent="0.3">
      <c r="B38" s="18" t="s">
        <v>27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97">
        <f t="shared" si="12"/>
        <v>0</v>
      </c>
    </row>
    <row r="39" spans="2:15" x14ac:dyDescent="0.3">
      <c r="B39" s="18" t="s">
        <v>27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97">
        <f t="shared" si="12"/>
        <v>0</v>
      </c>
    </row>
    <row r="40" spans="2:15" ht="15" thickBot="1" x14ac:dyDescent="0.35">
      <c r="B40" s="21" t="s">
        <v>44</v>
      </c>
      <c r="C40" s="22">
        <f>SUM(C15:C17,C20:C24,C26:C26,C29:C31,C33:C39)</f>
        <v>0</v>
      </c>
      <c r="D40" s="22">
        <f>SUM(D15:D17,D20:D24,D26:D26,D29:D31,D33:D39)</f>
        <v>0</v>
      </c>
      <c r="E40" s="22">
        <f>SUM(E15:E17,E20:E24,E26:E26,E29:E31,E33:E39)</f>
        <v>0</v>
      </c>
      <c r="F40" s="22">
        <f>SUM(F15:F17,F20:F24,F26:F26,F29:F31,F33:F39)</f>
        <v>0</v>
      </c>
      <c r="G40" s="22">
        <f>SUM(G15:G17,G20:G24,G26:G26,G29:G31,G33:G39)</f>
        <v>0</v>
      </c>
      <c r="H40" s="22">
        <f>SUM(H15:H17,H20:H24,H26:H26,H29:H31,H33:H39)</f>
        <v>0</v>
      </c>
      <c r="I40" s="22">
        <f>SUM(I15:I17,I20:I24,I26:I26,I29:I31,I33:I39)</f>
        <v>0</v>
      </c>
      <c r="J40" s="22">
        <f>SUM(J15:J17,J20:J24,J26:J26,J29:J31,J33:J39)</f>
        <v>0</v>
      </c>
      <c r="K40" s="22">
        <f>SUM(K15:K17,K20:K24,K26:K26,K29:K31,K33:K39)</f>
        <v>0</v>
      </c>
      <c r="L40" s="22">
        <f>SUM(L15:L17,L20:L24,L26:L26,L29:L31,L33:L39)</f>
        <v>0</v>
      </c>
      <c r="M40" s="22">
        <f>SUM(M15:M17,M20:M24,M26:M26,M29:M31,M33:M39)</f>
        <v>0</v>
      </c>
      <c r="N40" s="22">
        <f>SUM(N15:N17,N20:N24,N26:N26,N29:N31,N33:N39)</f>
        <v>0</v>
      </c>
      <c r="O40" s="99">
        <f t="shared" si="12"/>
        <v>0</v>
      </c>
    </row>
    <row r="41" spans="2:15" ht="5.7" customHeight="1" thickTop="1" thickBot="1" x14ac:dyDescent="0.35"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00"/>
    </row>
    <row r="42" spans="2:15" ht="15.6" thickTop="1" thickBot="1" x14ac:dyDescent="0.35">
      <c r="B42" s="23" t="s">
        <v>45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101"/>
    </row>
    <row r="43" spans="2:15" ht="15" thickTop="1" x14ac:dyDescent="0.3">
      <c r="B43" s="15" t="s">
        <v>46</v>
      </c>
      <c r="C43" s="16">
        <f>SUM(C44:C46)</f>
        <v>0</v>
      </c>
      <c r="D43" s="16">
        <f t="shared" ref="D43:N43" si="13">SUM(D44:D46)</f>
        <v>0</v>
      </c>
      <c r="E43" s="16">
        <f t="shared" si="13"/>
        <v>0</v>
      </c>
      <c r="F43" s="16">
        <f t="shared" si="13"/>
        <v>0</v>
      </c>
      <c r="G43" s="16">
        <f t="shared" si="13"/>
        <v>0</v>
      </c>
      <c r="H43" s="16">
        <f t="shared" si="13"/>
        <v>0</v>
      </c>
      <c r="I43" s="16">
        <f t="shared" si="13"/>
        <v>0</v>
      </c>
      <c r="J43" s="16">
        <f t="shared" si="13"/>
        <v>0</v>
      </c>
      <c r="K43" s="16">
        <f t="shared" si="13"/>
        <v>0</v>
      </c>
      <c r="L43" s="16">
        <f t="shared" si="13"/>
        <v>0</v>
      </c>
      <c r="M43" s="16">
        <f t="shared" si="13"/>
        <v>0</v>
      </c>
      <c r="N43" s="16">
        <f t="shared" si="13"/>
        <v>0</v>
      </c>
      <c r="O43" s="96">
        <f>SUM(O44:O46)</f>
        <v>0</v>
      </c>
    </row>
    <row r="44" spans="2:15" x14ac:dyDescent="0.3">
      <c r="B44" s="26" t="s">
        <v>47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102">
        <f t="shared" ref="O44:O46" si="14">SUM(C44:N44)</f>
        <v>0</v>
      </c>
    </row>
    <row r="45" spans="2:15" x14ac:dyDescent="0.3">
      <c r="B45" s="26" t="s">
        <v>48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102">
        <f t="shared" si="14"/>
        <v>0</v>
      </c>
    </row>
    <row r="46" spans="2:15" x14ac:dyDescent="0.3">
      <c r="B46" s="18" t="s">
        <v>27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102">
        <f t="shared" si="14"/>
        <v>0</v>
      </c>
    </row>
    <row r="47" spans="2:15" x14ac:dyDescent="0.3">
      <c r="B47" s="15" t="s">
        <v>49</v>
      </c>
      <c r="C47" s="16">
        <f t="shared" ref="C47:O47" si="15">SUM(C48:C49)</f>
        <v>0</v>
      </c>
      <c r="D47" s="16">
        <f t="shared" si="15"/>
        <v>0</v>
      </c>
      <c r="E47" s="16">
        <f t="shared" si="15"/>
        <v>0</v>
      </c>
      <c r="F47" s="16">
        <f t="shared" si="15"/>
        <v>0</v>
      </c>
      <c r="G47" s="16">
        <f t="shared" si="15"/>
        <v>0</v>
      </c>
      <c r="H47" s="16">
        <f t="shared" si="15"/>
        <v>0</v>
      </c>
      <c r="I47" s="16">
        <f t="shared" si="15"/>
        <v>0</v>
      </c>
      <c r="J47" s="16">
        <f t="shared" si="15"/>
        <v>0</v>
      </c>
      <c r="K47" s="16">
        <f t="shared" si="15"/>
        <v>0</v>
      </c>
      <c r="L47" s="16">
        <f t="shared" si="15"/>
        <v>0</v>
      </c>
      <c r="M47" s="16">
        <f t="shared" si="15"/>
        <v>0</v>
      </c>
      <c r="N47" s="16">
        <f t="shared" si="15"/>
        <v>0</v>
      </c>
      <c r="O47" s="96">
        <f t="shared" si="15"/>
        <v>0</v>
      </c>
    </row>
    <row r="48" spans="2:15" x14ac:dyDescent="0.3">
      <c r="B48" s="26" t="s">
        <v>50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102">
        <f t="shared" ref="O48:O49" si="16">SUM(C48:N48)</f>
        <v>0</v>
      </c>
    </row>
    <row r="49" spans="1:16" x14ac:dyDescent="0.3">
      <c r="B49" s="26" t="s">
        <v>51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102">
        <f t="shared" si="16"/>
        <v>0</v>
      </c>
    </row>
    <row r="50" spans="1:16" x14ac:dyDescent="0.3">
      <c r="B50" s="15" t="s">
        <v>52</v>
      </c>
      <c r="C50" s="16">
        <f>SUM(C51:C57)</f>
        <v>0</v>
      </c>
      <c r="D50" s="16">
        <f t="shared" ref="D50:O50" si="17">SUM(D51:D57)</f>
        <v>0</v>
      </c>
      <c r="E50" s="16">
        <f t="shared" si="17"/>
        <v>0</v>
      </c>
      <c r="F50" s="16">
        <f t="shared" si="17"/>
        <v>0</v>
      </c>
      <c r="G50" s="16">
        <f t="shared" si="17"/>
        <v>0</v>
      </c>
      <c r="H50" s="16">
        <f t="shared" si="17"/>
        <v>0</v>
      </c>
      <c r="I50" s="16">
        <f t="shared" si="17"/>
        <v>0</v>
      </c>
      <c r="J50" s="16">
        <f t="shared" si="17"/>
        <v>0</v>
      </c>
      <c r="K50" s="16">
        <f t="shared" si="17"/>
        <v>0</v>
      </c>
      <c r="L50" s="16">
        <f t="shared" si="17"/>
        <v>0</v>
      </c>
      <c r="M50" s="16">
        <f t="shared" si="17"/>
        <v>0</v>
      </c>
      <c r="N50" s="16">
        <f t="shared" si="17"/>
        <v>0</v>
      </c>
      <c r="O50" s="103">
        <f t="shared" si="17"/>
        <v>0</v>
      </c>
    </row>
    <row r="51" spans="1:16" s="29" customFormat="1" x14ac:dyDescent="0.3">
      <c r="A51" s="74"/>
      <c r="B51" s="27" t="s">
        <v>53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104">
        <f t="shared" ref="O51:O57" si="18">SUM(C51:N51)</f>
        <v>0</v>
      </c>
      <c r="P51" s="74"/>
    </row>
    <row r="52" spans="1:16" s="29" customFormat="1" x14ac:dyDescent="0.3">
      <c r="A52" s="74"/>
      <c r="B52" s="27" t="s">
        <v>54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104">
        <f t="shared" si="18"/>
        <v>0</v>
      </c>
      <c r="P52" s="74"/>
    </row>
    <row r="53" spans="1:16" s="29" customFormat="1" x14ac:dyDescent="0.3">
      <c r="A53" s="74"/>
      <c r="B53" s="27" t="s">
        <v>55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104">
        <f t="shared" si="18"/>
        <v>0</v>
      </c>
      <c r="P53" s="74"/>
    </row>
    <row r="54" spans="1:16" s="29" customFormat="1" x14ac:dyDescent="0.3">
      <c r="A54" s="74"/>
      <c r="B54" s="27" t="s">
        <v>56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104">
        <f t="shared" si="18"/>
        <v>0</v>
      </c>
      <c r="P54" s="74"/>
    </row>
    <row r="55" spans="1:16" s="29" customFormat="1" x14ac:dyDescent="0.3">
      <c r="A55" s="74"/>
      <c r="B55" s="18" t="s">
        <v>27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104">
        <f t="shared" si="18"/>
        <v>0</v>
      </c>
      <c r="P55" s="74"/>
    </row>
    <row r="56" spans="1:16" s="29" customFormat="1" x14ac:dyDescent="0.3">
      <c r="A56" s="74"/>
      <c r="B56" s="18" t="s">
        <v>27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104">
        <f t="shared" si="18"/>
        <v>0</v>
      </c>
      <c r="P56" s="74"/>
    </row>
    <row r="57" spans="1:16" s="29" customFormat="1" x14ac:dyDescent="0.3">
      <c r="A57" s="74"/>
      <c r="B57" s="18" t="s">
        <v>27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104">
        <f t="shared" si="18"/>
        <v>0</v>
      </c>
      <c r="P57" s="74"/>
    </row>
    <row r="58" spans="1:16" x14ac:dyDescent="0.3">
      <c r="B58" s="15" t="s">
        <v>57</v>
      </c>
      <c r="C58" s="16">
        <f>SUM(C59)</f>
        <v>0</v>
      </c>
      <c r="D58" s="16">
        <f t="shared" ref="D58:O58" si="19">SUM(D59)</f>
        <v>0</v>
      </c>
      <c r="E58" s="16">
        <f t="shared" si="19"/>
        <v>0</v>
      </c>
      <c r="F58" s="16">
        <f t="shared" si="19"/>
        <v>0</v>
      </c>
      <c r="G58" s="16">
        <f t="shared" si="19"/>
        <v>0</v>
      </c>
      <c r="H58" s="16">
        <f t="shared" si="19"/>
        <v>0</v>
      </c>
      <c r="I58" s="16">
        <f t="shared" si="19"/>
        <v>0</v>
      </c>
      <c r="J58" s="16">
        <f t="shared" si="19"/>
        <v>0</v>
      </c>
      <c r="K58" s="16">
        <f t="shared" si="19"/>
        <v>0</v>
      </c>
      <c r="L58" s="16">
        <f t="shared" si="19"/>
        <v>0</v>
      </c>
      <c r="M58" s="16">
        <f t="shared" si="19"/>
        <v>0</v>
      </c>
      <c r="N58" s="16">
        <f t="shared" si="19"/>
        <v>0</v>
      </c>
      <c r="O58" s="96">
        <f t="shared" si="19"/>
        <v>0</v>
      </c>
    </row>
    <row r="59" spans="1:16" x14ac:dyDescent="0.3">
      <c r="B59" s="26" t="s">
        <v>58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102">
        <f t="shared" ref="O59:O67" si="20">SUM(C59:N59)</f>
        <v>0</v>
      </c>
    </row>
    <row r="60" spans="1:16" x14ac:dyDescent="0.3">
      <c r="B60" s="26" t="s">
        <v>59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102">
        <f t="shared" si="20"/>
        <v>0</v>
      </c>
    </row>
    <row r="61" spans="1:16" x14ac:dyDescent="0.3">
      <c r="B61" s="18" t="s">
        <v>27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102">
        <f t="shared" si="20"/>
        <v>0</v>
      </c>
    </row>
    <row r="62" spans="1:16" ht="5.7" customHeight="1" x14ac:dyDescent="0.3">
      <c r="B62" s="30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02"/>
    </row>
    <row r="63" spans="1:16" ht="15" thickBot="1" x14ac:dyDescent="0.35">
      <c r="B63" s="31" t="s">
        <v>60</v>
      </c>
      <c r="C63" s="32">
        <f>SUM(C44:C46,C48:C49,C51,C59:C61)</f>
        <v>0</v>
      </c>
      <c r="D63" s="32">
        <f>SUM(D44:D46,D48:D49,D51,D59:D61)</f>
        <v>0</v>
      </c>
      <c r="E63" s="32">
        <f>SUM(E44:E46,E48:E49,E51,E59:E61)</f>
        <v>0</v>
      </c>
      <c r="F63" s="32">
        <f>SUM(F44:F46,F48:F49,F51,F59:F61)</f>
        <v>0</v>
      </c>
      <c r="G63" s="32">
        <f>SUM(G44:G46,G48:G49,G51,G59:G61)</f>
        <v>0</v>
      </c>
      <c r="H63" s="32">
        <f>SUM(H44:H46,H48:H49,H51,H59:H61)</f>
        <v>0</v>
      </c>
      <c r="I63" s="32">
        <f>SUM(I44:I46,I48:I49,I51,I59:I61)</f>
        <v>0</v>
      </c>
      <c r="J63" s="32">
        <f>SUM(J44:J46,J48:J49,J51,J59:J61)</f>
        <v>0</v>
      </c>
      <c r="K63" s="32">
        <f>SUM(K44:K46,K48:K49,K51,K59:K61)</f>
        <v>0</v>
      </c>
      <c r="L63" s="32">
        <f>SUM(L44:L46,L48:L49,L51,L59:L61)</f>
        <v>0</v>
      </c>
      <c r="M63" s="32">
        <f>SUM(M44:M46,M48:M49,M51,M59:M61)</f>
        <v>0</v>
      </c>
      <c r="N63" s="32">
        <f>SUM(N44:N46,N48:N49,N51,N59:N61)</f>
        <v>0</v>
      </c>
      <c r="O63" s="99">
        <f>SUM(C63:N63)</f>
        <v>0</v>
      </c>
    </row>
    <row r="64" spans="1:16" s="65" customFormat="1" ht="5.7" customHeight="1" thickTop="1" x14ac:dyDescent="0.3">
      <c r="B64" s="75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105"/>
    </row>
    <row r="65" spans="1:16" x14ac:dyDescent="0.3">
      <c r="B65" s="86" t="s">
        <v>61</v>
      </c>
      <c r="C65" s="87">
        <f>SUM(C63,C40)</f>
        <v>0</v>
      </c>
      <c r="D65" s="87">
        <f>SUM(D63,D40)</f>
        <v>0</v>
      </c>
      <c r="E65" s="87">
        <f>SUM(E63,E40)</f>
        <v>0</v>
      </c>
      <c r="F65" s="87">
        <f>SUM(F63,F40)</f>
        <v>0</v>
      </c>
      <c r="G65" s="87">
        <f>SUM(G63,G40)</f>
        <v>0</v>
      </c>
      <c r="H65" s="87">
        <f>SUM(H63,H40)</f>
        <v>0</v>
      </c>
      <c r="I65" s="87">
        <f>SUM(I63,I40)</f>
        <v>0</v>
      </c>
      <c r="J65" s="87">
        <f>SUM(J63,J40)</f>
        <v>0</v>
      </c>
      <c r="K65" s="87">
        <f>SUM(K63,K40)</f>
        <v>0</v>
      </c>
      <c r="L65" s="87">
        <f>SUM(L63,L40)</f>
        <v>0</v>
      </c>
      <c r="M65" s="87">
        <f>SUM(M63,M40)</f>
        <v>0</v>
      </c>
      <c r="N65" s="89">
        <f>SUM(N63,N40)</f>
        <v>0</v>
      </c>
      <c r="O65" s="87">
        <f t="shared" si="20"/>
        <v>0</v>
      </c>
    </row>
    <row r="66" spans="1:16" ht="15" thickBot="1" x14ac:dyDescent="0.35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106"/>
    </row>
    <row r="67" spans="1:16" s="2" customFormat="1" ht="25.95" customHeight="1" thickTop="1" thickBot="1" x14ac:dyDescent="0.35">
      <c r="A67" s="73"/>
      <c r="B67" s="33" t="s">
        <v>62</v>
      </c>
      <c r="C67" s="34">
        <f>SUM(C11,-C65)</f>
        <v>0</v>
      </c>
      <c r="D67" s="34">
        <f>SUM(D11,-D65)</f>
        <v>0</v>
      </c>
      <c r="E67" s="34">
        <f>SUM(E11,-E65)</f>
        <v>0</v>
      </c>
      <c r="F67" s="34">
        <f>SUM(F11,-F65)</f>
        <v>0</v>
      </c>
      <c r="G67" s="34">
        <f>SUM(G11,-G65)</f>
        <v>0</v>
      </c>
      <c r="H67" s="34">
        <f>SUM(H11,-H65)</f>
        <v>0</v>
      </c>
      <c r="I67" s="34">
        <f>SUM(I11,-I65)</f>
        <v>0</v>
      </c>
      <c r="J67" s="34">
        <f>SUM(J11,-J65)</f>
        <v>0</v>
      </c>
      <c r="K67" s="34">
        <f>SUM(K11,-K65)</f>
        <v>0</v>
      </c>
      <c r="L67" s="34">
        <f>SUM(L11,-L65)</f>
        <v>0</v>
      </c>
      <c r="M67" s="34">
        <f>SUM(M11,-M65)</f>
        <v>0</v>
      </c>
      <c r="N67" s="34">
        <f>SUM(N11,-N65)</f>
        <v>0</v>
      </c>
      <c r="O67" s="107">
        <f t="shared" si="20"/>
        <v>0</v>
      </c>
      <c r="P67" s="73"/>
    </row>
    <row r="68" spans="1:16" s="65" customFormat="1" ht="15" thickTop="1" x14ac:dyDescent="0.3"/>
    <row r="69" spans="1:16" s="65" customFormat="1" ht="32.4" customHeight="1" x14ac:dyDescent="0.3">
      <c r="B69" s="81" t="s">
        <v>63</v>
      </c>
      <c r="C69" s="82"/>
      <c r="D69" s="82"/>
      <c r="E69" s="82"/>
      <c r="F69" s="82"/>
      <c r="G69" s="83"/>
    </row>
    <row r="70" spans="1:16" s="65" customFormat="1" ht="58.8" customHeight="1" x14ac:dyDescent="0.3">
      <c r="B70" s="76" t="s">
        <v>64</v>
      </c>
      <c r="C70" s="77" t="s">
        <v>65</v>
      </c>
      <c r="D70" s="77" t="s">
        <v>66</v>
      </c>
      <c r="E70" s="77" t="s">
        <v>67</v>
      </c>
      <c r="F70" s="77" t="s">
        <v>68</v>
      </c>
      <c r="G70" s="77" t="s">
        <v>69</v>
      </c>
    </row>
    <row r="71" spans="1:16" s="65" customFormat="1" x14ac:dyDescent="0.3">
      <c r="B71" s="78" t="str">
        <f>B15</f>
        <v>Miete (inkl. Heizkosten)</v>
      </c>
      <c r="C71" s="35">
        <f>VLOOKUP(B71,B7:O40,14,FALSE)</f>
        <v>0</v>
      </c>
      <c r="D71" s="36" t="str">
        <f>IFERROR(C71/$O$11,"")</f>
        <v/>
      </c>
      <c r="E71" s="79">
        <f>F71*$O$11</f>
        <v>0</v>
      </c>
      <c r="F71" s="80">
        <v>0.33</v>
      </c>
      <c r="G71" s="37" t="str">
        <f>IF(C71&gt;E71,"Potential!","in Ordnung")</f>
        <v>in Ordnung</v>
      </c>
    </row>
    <row r="72" spans="1:16" s="65" customFormat="1" x14ac:dyDescent="0.3">
      <c r="B72" s="78" t="str">
        <f>B16</f>
        <v>Stromkosten</v>
      </c>
      <c r="C72" s="35">
        <f>VLOOKUP(B72,B8:O41,14,FALSE)</f>
        <v>0</v>
      </c>
      <c r="D72" s="36" t="str">
        <f t="shared" ref="D72:D101" si="21">IFERROR(C72/$O$11,"")</f>
        <v/>
      </c>
      <c r="E72" s="79">
        <f t="shared" ref="E72:E101" si="22">F72*$O$11</f>
        <v>0</v>
      </c>
      <c r="F72" s="80">
        <v>2.5000000000000001E-2</v>
      </c>
      <c r="G72" s="37" t="str">
        <f t="shared" ref="G72:G101" si="23">IF(C72&gt;E72,"Potential!","in Ordnung")</f>
        <v>in Ordnung</v>
      </c>
    </row>
    <row r="73" spans="1:16" s="65" customFormat="1" x14ac:dyDescent="0.3">
      <c r="B73" s="78" t="str">
        <f>B17</f>
        <v>Festnetztelefon &amp; Internet</v>
      </c>
      <c r="C73" s="35">
        <f>VLOOKUP(B73,B9:O42,14,FALSE)</f>
        <v>0</v>
      </c>
      <c r="D73" s="36" t="str">
        <f t="shared" si="21"/>
        <v/>
      </c>
      <c r="E73" s="79">
        <f t="shared" si="22"/>
        <v>0</v>
      </c>
      <c r="F73" s="80">
        <v>0.02</v>
      </c>
      <c r="G73" s="37" t="str">
        <f t="shared" si="23"/>
        <v>in Ordnung</v>
      </c>
    </row>
    <row r="74" spans="1:16" s="65" customFormat="1" x14ac:dyDescent="0.3">
      <c r="B74" s="78" t="str">
        <f>B20</f>
        <v>Haftpflicht</v>
      </c>
      <c r="C74" s="35">
        <f>VLOOKUP(B74,B10:O43,14,FALSE)</f>
        <v>0</v>
      </c>
      <c r="D74" s="36" t="str">
        <f t="shared" si="21"/>
        <v/>
      </c>
      <c r="E74" s="79">
        <f t="shared" si="22"/>
        <v>0</v>
      </c>
      <c r="F74" s="80">
        <v>5.0000000000000001E-3</v>
      </c>
      <c r="G74" s="37" t="str">
        <f t="shared" si="23"/>
        <v>in Ordnung</v>
      </c>
    </row>
    <row r="75" spans="1:16" s="65" customFormat="1" x14ac:dyDescent="0.3">
      <c r="B75" s="78" t="str">
        <f>B21</f>
        <v>Hausrat</v>
      </c>
      <c r="C75" s="35">
        <f>VLOOKUP(B75,B11:O43,14,FALSE)</f>
        <v>0</v>
      </c>
      <c r="D75" s="36" t="str">
        <f t="shared" si="21"/>
        <v/>
      </c>
      <c r="E75" s="79">
        <f t="shared" si="22"/>
        <v>0</v>
      </c>
      <c r="F75" s="80">
        <v>5.0000000000000001E-3</v>
      </c>
      <c r="G75" s="37" t="str">
        <f t="shared" si="23"/>
        <v>in Ordnung</v>
      </c>
    </row>
    <row r="76" spans="1:16" s="65" customFormat="1" x14ac:dyDescent="0.3">
      <c r="B76" s="78" t="str">
        <f>B22</f>
        <v>Berufsunfähigkeit</v>
      </c>
      <c r="C76" s="35">
        <f>VLOOKUP(B76,B12:O44,14,FALSE)</f>
        <v>0</v>
      </c>
      <c r="D76" s="36" t="str">
        <f t="shared" si="21"/>
        <v/>
      </c>
      <c r="E76" s="79">
        <f t="shared" si="22"/>
        <v>0</v>
      </c>
      <c r="F76" s="80">
        <v>2.5000000000000001E-2</v>
      </c>
      <c r="G76" s="37" t="str">
        <f t="shared" si="23"/>
        <v>in Ordnung</v>
      </c>
    </row>
    <row r="77" spans="1:16" s="65" customFormat="1" x14ac:dyDescent="0.3">
      <c r="B77" s="78" t="str">
        <f>B23</f>
        <v>Kfz-Versicherung</v>
      </c>
      <c r="C77" s="35">
        <f>VLOOKUP(B77,B13:O45,14,FALSE)</f>
        <v>0</v>
      </c>
      <c r="D77" s="36" t="str">
        <f t="shared" si="21"/>
        <v/>
      </c>
      <c r="E77" s="79">
        <f t="shared" si="22"/>
        <v>0</v>
      </c>
      <c r="F77" s="80">
        <v>0.02</v>
      </c>
      <c r="G77" s="37" t="str">
        <f t="shared" si="23"/>
        <v>in Ordnung</v>
      </c>
    </row>
    <row r="78" spans="1:16" s="65" customFormat="1" x14ac:dyDescent="0.3">
      <c r="B78" s="78" t="str">
        <f>B24</f>
        <v>(freies Feld zum Überschreiben)</v>
      </c>
      <c r="C78" s="35">
        <f>VLOOKUP(B78,B14:O46,14,FALSE)</f>
        <v>0</v>
      </c>
      <c r="D78" s="36" t="str">
        <f t="shared" si="21"/>
        <v/>
      </c>
      <c r="E78" s="79">
        <f t="shared" si="22"/>
        <v>0</v>
      </c>
      <c r="F78" s="80">
        <v>0</v>
      </c>
      <c r="G78" s="37" t="str">
        <f t="shared" si="23"/>
        <v>in Ordnung</v>
      </c>
    </row>
    <row r="79" spans="1:16" s="65" customFormat="1" x14ac:dyDescent="0.3">
      <c r="B79" s="78" t="str">
        <f>B26</f>
        <v>Kreditrate</v>
      </c>
      <c r="C79" s="35">
        <f>VLOOKUP(B79,B15:O47,14,FALSE)</f>
        <v>0</v>
      </c>
      <c r="D79" s="36" t="str">
        <f t="shared" si="21"/>
        <v/>
      </c>
      <c r="E79" s="79">
        <f t="shared" si="22"/>
        <v>0</v>
      </c>
      <c r="F79" s="80">
        <v>0</v>
      </c>
      <c r="G79" s="37" t="str">
        <f t="shared" si="23"/>
        <v>in Ordnung</v>
      </c>
    </row>
    <row r="80" spans="1:16" s="65" customFormat="1" x14ac:dyDescent="0.3">
      <c r="B80" s="78" t="str">
        <f>B27</f>
        <v>(freies Feld zum Überschreiben)</v>
      </c>
      <c r="C80" s="35">
        <f>VLOOKUP(B80,B16:O48,14,FALSE)</f>
        <v>0</v>
      </c>
      <c r="D80" s="36" t="str">
        <f t="shared" si="21"/>
        <v/>
      </c>
      <c r="E80" s="79">
        <f t="shared" si="22"/>
        <v>0</v>
      </c>
      <c r="F80" s="80">
        <v>0</v>
      </c>
      <c r="G80" s="37" t="str">
        <f t="shared" si="23"/>
        <v>in Ordnung</v>
      </c>
    </row>
    <row r="81" spans="2:7" s="65" customFormat="1" x14ac:dyDescent="0.3">
      <c r="B81" s="78" t="str">
        <f>B29</f>
        <v>Leasing /Autokredit</v>
      </c>
      <c r="C81" s="35">
        <f>VLOOKUP(B81,B17:O49,14,FALSE)</f>
        <v>0</v>
      </c>
      <c r="D81" s="36" t="str">
        <f t="shared" si="21"/>
        <v/>
      </c>
      <c r="E81" s="79">
        <f t="shared" si="22"/>
        <v>0</v>
      </c>
      <c r="F81" s="80">
        <v>0</v>
      </c>
      <c r="G81" s="37" t="str">
        <f t="shared" si="23"/>
        <v>in Ordnung</v>
      </c>
    </row>
    <row r="82" spans="2:7" s="65" customFormat="1" x14ac:dyDescent="0.3">
      <c r="B82" s="78" t="str">
        <f>B31</f>
        <v>(freies Feld zum Überschreiben)</v>
      </c>
      <c r="C82" s="35">
        <f>VLOOKUP(B82,B18:O50,14,FALSE)</f>
        <v>0</v>
      </c>
      <c r="D82" s="36" t="str">
        <f t="shared" si="21"/>
        <v/>
      </c>
      <c r="E82" s="79">
        <f t="shared" si="22"/>
        <v>0</v>
      </c>
      <c r="F82" s="80">
        <v>0</v>
      </c>
      <c r="G82" s="37" t="str">
        <f t="shared" si="23"/>
        <v>in Ordnung</v>
      </c>
    </row>
    <row r="83" spans="2:7" s="65" customFormat="1" x14ac:dyDescent="0.3">
      <c r="B83" s="78" t="str">
        <f>B33</f>
        <v>Handy</v>
      </c>
      <c r="C83" s="35">
        <f>VLOOKUP(B83,B19:O50,14,FALSE)</f>
        <v>0</v>
      </c>
      <c r="D83" s="36" t="str">
        <f t="shared" si="21"/>
        <v/>
      </c>
      <c r="E83" s="79">
        <f t="shared" si="22"/>
        <v>0</v>
      </c>
      <c r="F83" s="80">
        <v>0.01</v>
      </c>
      <c r="G83" s="37" t="str">
        <f t="shared" si="23"/>
        <v>in Ordnung</v>
      </c>
    </row>
    <row r="84" spans="2:7" s="65" customFormat="1" x14ac:dyDescent="0.3">
      <c r="B84" s="78" t="str">
        <f>B34</f>
        <v>Abo Zeitung</v>
      </c>
      <c r="C84" s="35">
        <f>VLOOKUP(B84,B20:O51,14,FALSE)</f>
        <v>0</v>
      </c>
      <c r="D84" s="36" t="str">
        <f t="shared" si="21"/>
        <v/>
      </c>
      <c r="E84" s="79">
        <f t="shared" si="22"/>
        <v>0</v>
      </c>
      <c r="F84" s="80">
        <v>0</v>
      </c>
      <c r="G84" s="37" t="str">
        <f t="shared" si="23"/>
        <v>in Ordnung</v>
      </c>
    </row>
    <row r="85" spans="2:7" s="65" customFormat="1" x14ac:dyDescent="0.3">
      <c r="B85" s="78" t="str">
        <f>B35</f>
        <v>Abo Netflix</v>
      </c>
      <c r="C85" s="35">
        <f>VLOOKUP(B85,B20:O52,14,FALSE)</f>
        <v>0</v>
      </c>
      <c r="D85" s="36" t="str">
        <f t="shared" si="21"/>
        <v/>
      </c>
      <c r="E85" s="79">
        <f t="shared" si="22"/>
        <v>0</v>
      </c>
      <c r="F85" s="80">
        <v>0</v>
      </c>
      <c r="G85" s="37" t="str">
        <f t="shared" si="23"/>
        <v>in Ordnung</v>
      </c>
    </row>
    <row r="86" spans="2:7" s="65" customFormat="1" x14ac:dyDescent="0.3">
      <c r="B86" s="78" t="str">
        <f>B39</f>
        <v>(freies Feld zum Überschreiben)</v>
      </c>
      <c r="C86" s="35">
        <f>VLOOKUP(B86,B21:O53,14,FALSE)</f>
        <v>0</v>
      </c>
      <c r="D86" s="36" t="str">
        <f t="shared" si="21"/>
        <v/>
      </c>
      <c r="E86" s="79">
        <f t="shared" si="22"/>
        <v>0</v>
      </c>
      <c r="F86" s="80">
        <v>0</v>
      </c>
      <c r="G86" s="37" t="str">
        <f t="shared" si="23"/>
        <v>in Ordnung</v>
      </c>
    </row>
    <row r="87" spans="2:7" s="65" customFormat="1" x14ac:dyDescent="0.3">
      <c r="B87" s="78" t="str">
        <f>B44</f>
        <v>Lebensmitteleinkäufe</v>
      </c>
      <c r="C87" s="35">
        <f>VLOOKUP(B87,B22:O54,14,FALSE)</f>
        <v>0</v>
      </c>
      <c r="D87" s="36" t="str">
        <f t="shared" si="21"/>
        <v/>
      </c>
      <c r="E87" s="79">
        <f t="shared" si="22"/>
        <v>0</v>
      </c>
      <c r="F87" s="80">
        <v>0.15</v>
      </c>
      <c r="G87" s="37" t="str">
        <f t="shared" si="23"/>
        <v>in Ordnung</v>
      </c>
    </row>
    <row r="88" spans="2:7" s="65" customFormat="1" x14ac:dyDescent="0.3">
      <c r="B88" s="78" t="str">
        <f>B45</f>
        <v>Kleidung</v>
      </c>
      <c r="C88" s="35">
        <f>VLOOKUP(B88,B23:O55,14,FALSE)</f>
        <v>0</v>
      </c>
      <c r="D88" s="36" t="str">
        <f t="shared" si="21"/>
        <v/>
      </c>
      <c r="E88" s="79">
        <f t="shared" si="22"/>
        <v>0</v>
      </c>
      <c r="F88" s="80">
        <v>3.5000000000000003E-2</v>
      </c>
      <c r="G88" s="37" t="str">
        <f t="shared" si="23"/>
        <v>in Ordnung</v>
      </c>
    </row>
    <row r="89" spans="2:7" s="65" customFormat="1" x14ac:dyDescent="0.3">
      <c r="B89" s="78" t="str">
        <f>B46</f>
        <v>(freies Feld zum Überschreiben)</v>
      </c>
      <c r="C89" s="35">
        <f>VLOOKUP(B89,B24:O56,14,FALSE)</f>
        <v>0</v>
      </c>
      <c r="D89" s="36" t="str">
        <f t="shared" si="21"/>
        <v/>
      </c>
      <c r="E89" s="79">
        <f t="shared" si="22"/>
        <v>0</v>
      </c>
      <c r="F89" s="80">
        <v>0</v>
      </c>
      <c r="G89" s="37" t="str">
        <f t="shared" si="23"/>
        <v>in Ordnung</v>
      </c>
    </row>
    <row r="90" spans="2:7" s="65" customFormat="1" x14ac:dyDescent="0.3">
      <c r="B90" s="78" t="str">
        <f>B48</f>
        <v xml:space="preserve">Tanken </v>
      </c>
      <c r="C90" s="35">
        <f>VLOOKUP(B90,B25:O57,14,FALSE)</f>
        <v>0</v>
      </c>
      <c r="D90" s="36" t="str">
        <f t="shared" si="21"/>
        <v/>
      </c>
      <c r="E90" s="79">
        <f t="shared" si="22"/>
        <v>0</v>
      </c>
      <c r="F90" s="80">
        <v>5.5E-2</v>
      </c>
      <c r="G90" s="37" t="str">
        <f t="shared" si="23"/>
        <v>in Ordnung</v>
      </c>
    </row>
    <row r="91" spans="2:7" s="65" customFormat="1" x14ac:dyDescent="0.3">
      <c r="B91" s="78" t="str">
        <f>B49</f>
        <v>Reparatur</v>
      </c>
      <c r="C91" s="35">
        <f>VLOOKUP(B91,B26:O58,14,FALSE)</f>
        <v>0</v>
      </c>
      <c r="D91" s="36" t="str">
        <f t="shared" si="21"/>
        <v/>
      </c>
      <c r="E91" s="79">
        <f t="shared" si="22"/>
        <v>0</v>
      </c>
      <c r="F91" s="80">
        <v>2.5000000000000001E-2</v>
      </c>
      <c r="G91" s="37" t="str">
        <f t="shared" si="23"/>
        <v>in Ordnung</v>
      </c>
    </row>
    <row r="92" spans="2:7" s="65" customFormat="1" x14ac:dyDescent="0.3">
      <c r="B92" s="78" t="str">
        <f>B51</f>
        <v>Restaurantbesuche/Lieferservice</v>
      </c>
      <c r="C92" s="35">
        <f>VLOOKUP(B92,B27:O59,14,FALSE)</f>
        <v>0</v>
      </c>
      <c r="D92" s="36" t="str">
        <f t="shared" si="21"/>
        <v/>
      </c>
      <c r="E92" s="79">
        <f t="shared" si="22"/>
        <v>0</v>
      </c>
      <c r="F92" s="80">
        <v>2.5000000000000001E-2</v>
      </c>
      <c r="G92" s="37" t="str">
        <f t="shared" si="23"/>
        <v>in Ordnung</v>
      </c>
    </row>
    <row r="93" spans="2:7" s="65" customFormat="1" x14ac:dyDescent="0.3">
      <c r="B93" s="78" t="str">
        <f>B52</f>
        <v>Kino</v>
      </c>
      <c r="C93" s="35">
        <f>VLOOKUP(B93,B28:O60,14,FALSE)</f>
        <v>0</v>
      </c>
      <c r="D93" s="36" t="str">
        <f t="shared" si="21"/>
        <v/>
      </c>
      <c r="E93" s="79">
        <f t="shared" si="22"/>
        <v>0</v>
      </c>
      <c r="F93" s="80">
        <v>0.01</v>
      </c>
      <c r="G93" s="37" t="str">
        <f t="shared" si="23"/>
        <v>in Ordnung</v>
      </c>
    </row>
    <row r="94" spans="2:7" s="65" customFormat="1" x14ac:dyDescent="0.3">
      <c r="B94" s="78" t="str">
        <f>B53</f>
        <v>Schwimmhalle</v>
      </c>
      <c r="C94" s="35">
        <f>VLOOKUP(B94,B29:O61,14,FALSE)</f>
        <v>0</v>
      </c>
      <c r="D94" s="36" t="str">
        <f t="shared" si="21"/>
        <v/>
      </c>
      <c r="E94" s="79">
        <f t="shared" si="22"/>
        <v>0</v>
      </c>
      <c r="F94" s="80">
        <v>0.01</v>
      </c>
      <c r="G94" s="37" t="str">
        <f t="shared" si="23"/>
        <v>in Ordnung</v>
      </c>
    </row>
    <row r="95" spans="2:7" s="65" customFormat="1" x14ac:dyDescent="0.3">
      <c r="B95" s="78" t="str">
        <f>B54</f>
        <v>Urlaub</v>
      </c>
      <c r="C95" s="35">
        <f>VLOOKUP(B95,B29:O62,14,FALSE)</f>
        <v>0</v>
      </c>
      <c r="D95" s="36" t="str">
        <f t="shared" si="21"/>
        <v/>
      </c>
      <c r="E95" s="79">
        <f t="shared" si="22"/>
        <v>0</v>
      </c>
      <c r="F95" s="80">
        <v>7.0000000000000007E-2</v>
      </c>
      <c r="G95" s="37" t="str">
        <f t="shared" si="23"/>
        <v>in Ordnung</v>
      </c>
    </row>
    <row r="96" spans="2:7" s="65" customFormat="1" x14ac:dyDescent="0.3">
      <c r="B96" s="78" t="str">
        <f>B55</f>
        <v>(freies Feld zum Überschreiben)</v>
      </c>
      <c r="C96" s="35">
        <f>VLOOKUP(B96,B30:O63,14,FALSE)</f>
        <v>0</v>
      </c>
      <c r="D96" s="36" t="str">
        <f t="shared" si="21"/>
        <v/>
      </c>
      <c r="E96" s="79">
        <f t="shared" si="22"/>
        <v>0</v>
      </c>
      <c r="F96" s="80">
        <v>0</v>
      </c>
      <c r="G96" s="37" t="str">
        <f t="shared" si="23"/>
        <v>in Ordnung</v>
      </c>
    </row>
    <row r="97" spans="2:7" s="65" customFormat="1" x14ac:dyDescent="0.3">
      <c r="B97" s="78" t="str">
        <f>B56</f>
        <v>(freies Feld zum Überschreiben)</v>
      </c>
      <c r="C97" s="35">
        <f>VLOOKUP(B97,B31:O64,14,FALSE)</f>
        <v>0</v>
      </c>
      <c r="D97" s="36" t="str">
        <f t="shared" si="21"/>
        <v/>
      </c>
      <c r="E97" s="79">
        <f t="shared" si="22"/>
        <v>0</v>
      </c>
      <c r="F97" s="80">
        <v>0</v>
      </c>
      <c r="G97" s="37" t="str">
        <f t="shared" si="23"/>
        <v>in Ordnung</v>
      </c>
    </row>
    <row r="98" spans="2:7" s="65" customFormat="1" x14ac:dyDescent="0.3">
      <c r="B98" s="78" t="str">
        <f>B57</f>
        <v>(freies Feld zum Überschreiben)</v>
      </c>
      <c r="C98" s="35">
        <f>VLOOKUP(B98,B32:O65,14,FALSE)</f>
        <v>0</v>
      </c>
      <c r="D98" s="36" t="str">
        <f t="shared" si="21"/>
        <v/>
      </c>
      <c r="E98" s="79">
        <f t="shared" si="22"/>
        <v>0</v>
      </c>
      <c r="F98" s="80">
        <v>0</v>
      </c>
      <c r="G98" s="37" t="str">
        <f t="shared" si="23"/>
        <v>in Ordnung</v>
      </c>
    </row>
    <row r="99" spans="2:7" s="65" customFormat="1" x14ac:dyDescent="0.3">
      <c r="B99" s="78" t="str">
        <f>B59</f>
        <v>Geschenke</v>
      </c>
      <c r="C99" s="35">
        <f>VLOOKUP(B99,B28:O60,14,FALSE)</f>
        <v>0</v>
      </c>
      <c r="D99" s="36" t="str">
        <f t="shared" si="21"/>
        <v/>
      </c>
      <c r="E99" s="79">
        <f t="shared" si="22"/>
        <v>0</v>
      </c>
      <c r="F99" s="80">
        <v>0.04</v>
      </c>
      <c r="G99" s="37" t="str">
        <f t="shared" si="23"/>
        <v>in Ordnung</v>
      </c>
    </row>
    <row r="100" spans="2:7" s="65" customFormat="1" x14ac:dyDescent="0.3">
      <c r="B100" s="78" t="str">
        <f>B60</f>
        <v>Spenden</v>
      </c>
      <c r="C100" s="35">
        <f>VLOOKUP(B100,B29:O61,14,FALSE)</f>
        <v>0</v>
      </c>
      <c r="D100" s="36" t="str">
        <f t="shared" si="21"/>
        <v/>
      </c>
      <c r="E100" s="79">
        <f t="shared" si="22"/>
        <v>0</v>
      </c>
      <c r="F100" s="80">
        <v>0.01</v>
      </c>
      <c r="G100" s="37" t="str">
        <f t="shared" si="23"/>
        <v>in Ordnung</v>
      </c>
    </row>
    <row r="101" spans="2:7" s="65" customFormat="1" x14ac:dyDescent="0.3">
      <c r="B101" s="78" t="str">
        <f>B61</f>
        <v>(freies Feld zum Überschreiben)</v>
      </c>
      <c r="C101" s="35">
        <f>VLOOKUP(B101,B29:O62,14,FALSE)</f>
        <v>0</v>
      </c>
      <c r="D101" s="36" t="str">
        <f t="shared" si="21"/>
        <v/>
      </c>
      <c r="E101" s="79">
        <f t="shared" si="22"/>
        <v>0</v>
      </c>
      <c r="F101" s="80">
        <v>0</v>
      </c>
      <c r="G101" s="37" t="str">
        <f t="shared" si="23"/>
        <v>in Ordnung</v>
      </c>
    </row>
    <row r="102" spans="2:7" s="65" customFormat="1" x14ac:dyDescent="0.3"/>
    <row r="103" spans="2:7" s="65" customFormat="1" x14ac:dyDescent="0.3"/>
    <row r="104" spans="2:7" s="65" customFormat="1" x14ac:dyDescent="0.3"/>
    <row r="105" spans="2:7" s="65" customFormat="1" x14ac:dyDescent="0.3"/>
    <row r="106" spans="2:7" s="65" customFormat="1" x14ac:dyDescent="0.3"/>
    <row r="107" spans="2:7" s="65" customFormat="1" x14ac:dyDescent="0.3"/>
    <row r="108" spans="2:7" s="65" customFormat="1" x14ac:dyDescent="0.3"/>
    <row r="109" spans="2:7" s="65" customFormat="1" x14ac:dyDescent="0.3"/>
    <row r="110" spans="2:7" s="65" customFormat="1" x14ac:dyDescent="0.3"/>
    <row r="111" spans="2:7" s="65" customFormat="1" x14ac:dyDescent="0.3"/>
    <row r="112" spans="2:7" s="65" customFormat="1" x14ac:dyDescent="0.3"/>
    <row r="113" s="65" customFormat="1" x14ac:dyDescent="0.3"/>
    <row r="114" s="65" customFormat="1" x14ac:dyDescent="0.3"/>
    <row r="115" s="65" customFormat="1" x14ac:dyDescent="0.3"/>
    <row r="116" s="65" customFormat="1" x14ac:dyDescent="0.3"/>
    <row r="117" s="65" customFormat="1" x14ac:dyDescent="0.3"/>
    <row r="118" s="65" customFormat="1" x14ac:dyDescent="0.3"/>
    <row r="119" s="65" customFormat="1" x14ac:dyDescent="0.3"/>
    <row r="120" s="65" customFormat="1" x14ac:dyDescent="0.3"/>
    <row r="121" s="65" customFormat="1" x14ac:dyDescent="0.3"/>
    <row r="122" s="65" customFormat="1" x14ac:dyDescent="0.3"/>
    <row r="123" s="65" customFormat="1" x14ac:dyDescent="0.3"/>
    <row r="124" s="65" customFormat="1" x14ac:dyDescent="0.3"/>
    <row r="125" s="65" customFormat="1" x14ac:dyDescent="0.3"/>
    <row r="126" s="65" customFormat="1" x14ac:dyDescent="0.3"/>
    <row r="127" s="65" customFormat="1" x14ac:dyDescent="0.3"/>
    <row r="128" s="65" customFormat="1" x14ac:dyDescent="0.3"/>
    <row r="129" s="65" customFormat="1" x14ac:dyDescent="0.3"/>
    <row r="130" s="65" customFormat="1" x14ac:dyDescent="0.3"/>
    <row r="131" s="65" customFormat="1" x14ac:dyDescent="0.3"/>
    <row r="132" s="65" customFormat="1" x14ac:dyDescent="0.3"/>
    <row r="133" s="65" customFormat="1" x14ac:dyDescent="0.3"/>
    <row r="134" s="65" customFormat="1" x14ac:dyDescent="0.3"/>
    <row r="135" s="65" customFormat="1" x14ac:dyDescent="0.3"/>
    <row r="136" s="65" customFormat="1" x14ac:dyDescent="0.3"/>
    <row r="137" s="65" customFormat="1" x14ac:dyDescent="0.3"/>
    <row r="138" s="65" customFormat="1" x14ac:dyDescent="0.3"/>
    <row r="139" s="65" customFormat="1" x14ac:dyDescent="0.3"/>
    <row r="140" s="65" customFormat="1" x14ac:dyDescent="0.3"/>
    <row r="141" s="65" customFormat="1" x14ac:dyDescent="0.3"/>
    <row r="142" s="65" customFormat="1" x14ac:dyDescent="0.3"/>
    <row r="143" s="65" customFormat="1" x14ac:dyDescent="0.3"/>
    <row r="144" s="65" customFormat="1" x14ac:dyDescent="0.3"/>
    <row r="145" s="65" customFormat="1" x14ac:dyDescent="0.3"/>
    <row r="146" s="65" customFormat="1" x14ac:dyDescent="0.3"/>
    <row r="147" s="65" customFormat="1" x14ac:dyDescent="0.3"/>
    <row r="148" s="65" customFormat="1" x14ac:dyDescent="0.3"/>
    <row r="149" s="65" customFormat="1" x14ac:dyDescent="0.3"/>
    <row r="150" s="65" customFormat="1" x14ac:dyDescent="0.3"/>
    <row r="151" s="65" customFormat="1" x14ac:dyDescent="0.3"/>
    <row r="152" s="65" customFormat="1" x14ac:dyDescent="0.3"/>
    <row r="153" s="65" customFormat="1" x14ac:dyDescent="0.3"/>
    <row r="154" s="65" customFormat="1" x14ac:dyDescent="0.3"/>
    <row r="155" s="65" customFormat="1" x14ac:dyDescent="0.3"/>
    <row r="156" s="65" customFormat="1" x14ac:dyDescent="0.3"/>
    <row r="157" s="65" customFormat="1" x14ac:dyDescent="0.3"/>
    <row r="158" s="65" customFormat="1" x14ac:dyDescent="0.3"/>
    <row r="159" s="65" customFormat="1" x14ac:dyDescent="0.3"/>
    <row r="160" s="65" customFormat="1" x14ac:dyDescent="0.3"/>
    <row r="161" s="65" customFormat="1" x14ac:dyDescent="0.3"/>
    <row r="162" s="65" customFormat="1" x14ac:dyDescent="0.3"/>
    <row r="163" s="65" customFormat="1" x14ac:dyDescent="0.3"/>
    <row r="164" s="65" customFormat="1" x14ac:dyDescent="0.3"/>
    <row r="165" s="65" customFormat="1" x14ac:dyDescent="0.3"/>
    <row r="166" s="65" customFormat="1" x14ac:dyDescent="0.3"/>
    <row r="167" s="65" customFormat="1" x14ac:dyDescent="0.3"/>
    <row r="168" s="65" customFormat="1" x14ac:dyDescent="0.3"/>
    <row r="169" s="65" customFormat="1" x14ac:dyDescent="0.3"/>
    <row r="170" s="65" customFormat="1" x14ac:dyDescent="0.3"/>
    <row r="171" s="65" customFormat="1" x14ac:dyDescent="0.3"/>
    <row r="172" s="65" customFormat="1" x14ac:dyDescent="0.3"/>
    <row r="173" s="65" customFormat="1" x14ac:dyDescent="0.3"/>
    <row r="174" s="65" customFormat="1" x14ac:dyDescent="0.3"/>
    <row r="175" s="65" customFormat="1" x14ac:dyDescent="0.3"/>
    <row r="176" s="65" customFormat="1" x14ac:dyDescent="0.3"/>
    <row r="177" s="65" customFormat="1" x14ac:dyDescent="0.3"/>
    <row r="178" s="65" customFormat="1" x14ac:dyDescent="0.3"/>
    <row r="179" s="65" customFormat="1" x14ac:dyDescent="0.3"/>
    <row r="180" s="65" customFormat="1" x14ac:dyDescent="0.3"/>
    <row r="181" s="65" customFormat="1" x14ac:dyDescent="0.3"/>
    <row r="182" s="65" customFormat="1" x14ac:dyDescent="0.3"/>
    <row r="183" s="65" customFormat="1" x14ac:dyDescent="0.3"/>
    <row r="184" s="65" customFormat="1" x14ac:dyDescent="0.3"/>
    <row r="185" s="65" customFormat="1" x14ac:dyDescent="0.3"/>
    <row r="186" s="65" customFormat="1" x14ac:dyDescent="0.3"/>
    <row r="187" s="65" customFormat="1" x14ac:dyDescent="0.3"/>
    <row r="188" s="65" customFormat="1" x14ac:dyDescent="0.3"/>
    <row r="189" s="65" customFormat="1" x14ac:dyDescent="0.3"/>
    <row r="190" s="65" customFormat="1" x14ac:dyDescent="0.3"/>
    <row r="191" s="65" customFormat="1" x14ac:dyDescent="0.3"/>
    <row r="192" s="65" customFormat="1" x14ac:dyDescent="0.3"/>
    <row r="193" s="65" customFormat="1" x14ac:dyDescent="0.3"/>
    <row r="194" s="65" customFormat="1" x14ac:dyDescent="0.3"/>
    <row r="195" s="65" customFormat="1" x14ac:dyDescent="0.3"/>
    <row r="196" s="65" customFormat="1" x14ac:dyDescent="0.3"/>
    <row r="197" s="65" customFormat="1" x14ac:dyDescent="0.3"/>
    <row r="198" s="65" customFormat="1" x14ac:dyDescent="0.3"/>
    <row r="199" s="65" customFormat="1" x14ac:dyDescent="0.3"/>
    <row r="200" s="65" customFormat="1" x14ac:dyDescent="0.3"/>
    <row r="201" s="65" customFormat="1" x14ac:dyDescent="0.3"/>
    <row r="202" s="65" customFormat="1" x14ac:dyDescent="0.3"/>
    <row r="203" s="65" customFormat="1" x14ac:dyDescent="0.3"/>
    <row r="204" s="65" customFormat="1" x14ac:dyDescent="0.3"/>
    <row r="205" s="65" customFormat="1" x14ac:dyDescent="0.3"/>
    <row r="206" s="65" customFormat="1" x14ac:dyDescent="0.3"/>
    <row r="207" s="65" customFormat="1" x14ac:dyDescent="0.3"/>
    <row r="208" s="65" customFormat="1" x14ac:dyDescent="0.3"/>
    <row r="209" s="65" customFormat="1" x14ac:dyDescent="0.3"/>
    <row r="210" s="65" customFormat="1" x14ac:dyDescent="0.3"/>
    <row r="211" s="65" customFormat="1" x14ac:dyDescent="0.3"/>
    <row r="212" s="65" customFormat="1" x14ac:dyDescent="0.3"/>
    <row r="213" s="65" customFormat="1" x14ac:dyDescent="0.3"/>
    <row r="214" s="65" customFormat="1" x14ac:dyDescent="0.3"/>
    <row r="215" s="65" customFormat="1" x14ac:dyDescent="0.3"/>
    <row r="216" s="65" customFormat="1" x14ac:dyDescent="0.3"/>
    <row r="217" s="65" customFormat="1" x14ac:dyDescent="0.3"/>
    <row r="218" s="65" customFormat="1" x14ac:dyDescent="0.3"/>
    <row r="219" s="65" customFormat="1" x14ac:dyDescent="0.3"/>
    <row r="220" s="65" customFormat="1" x14ac:dyDescent="0.3"/>
    <row r="221" s="65" customFormat="1" x14ac:dyDescent="0.3"/>
    <row r="222" s="65" customFormat="1" x14ac:dyDescent="0.3"/>
    <row r="223" s="65" customFormat="1" x14ac:dyDescent="0.3"/>
    <row r="224" s="65" customFormat="1" x14ac:dyDescent="0.3"/>
    <row r="225" s="65" customFormat="1" x14ac:dyDescent="0.3"/>
    <row r="226" s="65" customFormat="1" x14ac:dyDescent="0.3"/>
    <row r="227" s="65" customFormat="1" x14ac:dyDescent="0.3"/>
    <row r="228" s="65" customFormat="1" x14ac:dyDescent="0.3"/>
    <row r="229" s="65" customFormat="1" x14ac:dyDescent="0.3"/>
    <row r="230" s="65" customFormat="1" x14ac:dyDescent="0.3"/>
    <row r="231" s="65" customFormat="1" x14ac:dyDescent="0.3"/>
    <row r="232" s="65" customFormat="1" x14ac:dyDescent="0.3"/>
    <row r="233" s="65" customFormat="1" x14ac:dyDescent="0.3"/>
    <row r="234" s="65" customFormat="1" x14ac:dyDescent="0.3"/>
    <row r="235" s="65" customFormat="1" x14ac:dyDescent="0.3"/>
    <row r="236" s="65" customFormat="1" x14ac:dyDescent="0.3"/>
    <row r="237" s="65" customFormat="1" x14ac:dyDescent="0.3"/>
    <row r="238" s="65" customFormat="1" x14ac:dyDescent="0.3"/>
    <row r="239" s="65" customFormat="1" x14ac:dyDescent="0.3"/>
    <row r="240" s="65" customFormat="1" x14ac:dyDescent="0.3"/>
    <row r="241" s="65" customFormat="1" x14ac:dyDescent="0.3"/>
    <row r="242" s="65" customFormat="1" x14ac:dyDescent="0.3"/>
    <row r="243" s="65" customFormat="1" x14ac:dyDescent="0.3"/>
    <row r="244" s="65" customFormat="1" x14ac:dyDescent="0.3"/>
    <row r="245" s="65" customFormat="1" x14ac:dyDescent="0.3"/>
    <row r="246" s="65" customFormat="1" x14ac:dyDescent="0.3"/>
    <row r="247" s="65" customFormat="1" x14ac:dyDescent="0.3"/>
    <row r="248" s="65" customFormat="1" x14ac:dyDescent="0.3"/>
    <row r="249" s="65" customFormat="1" x14ac:dyDescent="0.3"/>
    <row r="250" s="65" customFormat="1" x14ac:dyDescent="0.3"/>
    <row r="251" s="65" customFormat="1" x14ac:dyDescent="0.3"/>
    <row r="252" s="65" customFormat="1" x14ac:dyDescent="0.3"/>
    <row r="253" s="65" customFormat="1" x14ac:dyDescent="0.3"/>
    <row r="254" s="65" customFormat="1" x14ac:dyDescent="0.3"/>
    <row r="255" s="65" customFormat="1" x14ac:dyDescent="0.3"/>
    <row r="256" s="65" customFormat="1" x14ac:dyDescent="0.3"/>
    <row r="257" s="65" customFormat="1" x14ac:dyDescent="0.3"/>
    <row r="258" s="65" customFormat="1" x14ac:dyDescent="0.3"/>
    <row r="259" s="65" customFormat="1" x14ac:dyDescent="0.3"/>
    <row r="260" s="65" customFormat="1" x14ac:dyDescent="0.3"/>
    <row r="261" s="65" customFormat="1" x14ac:dyDescent="0.3"/>
  </sheetData>
  <mergeCells count="1">
    <mergeCell ref="B69:G69"/>
  </mergeCells>
  <conditionalFormatting sqref="C67:O67">
    <cfRule type="cellIs" dxfId="9" priority="6" operator="lessThan">
      <formula>0</formula>
    </cfRule>
  </conditionalFormatting>
  <conditionalFormatting sqref="G71:G101 B71:D101">
    <cfRule type="expression" dxfId="8" priority="5">
      <formula>$G71="Potential!"</formula>
    </cfRule>
  </conditionalFormatting>
  <conditionalFormatting sqref="J1">
    <cfRule type="cellIs" dxfId="7" priority="3" operator="greaterThan">
      <formula>0</formula>
    </cfRule>
    <cfRule type="cellIs" dxfId="6" priority="4" operator="lessThan">
      <formula>0</formula>
    </cfRule>
  </conditionalFormatting>
  <conditionalFormatting sqref="J2">
    <cfRule type="cellIs" dxfId="5" priority="1" operator="lessThan">
      <formula>0.1</formula>
    </cfRule>
    <cfRule type="cellIs" dxfId="4" priority="2" operator="greaterThan">
      <formula>0.099999</formula>
    </cfRule>
  </conditionalFormatting>
  <pageMargins left="0.7" right="0.7" top="0.78740157499999996" bottom="0.78740157499999996" header="0.3" footer="0.3"/>
  <pageSetup paperSize="9" orientation="portrait" horizontalDpi="0" verticalDpi="0" r:id="rId1"/>
  <ignoredErrors>
    <ignoredError sqref="M40:N40 C40:L40" formulaRange="1"/>
    <ignoredError sqref="O19 O28 O32 O5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A6F99-65C9-4505-B074-50F23508CEDB}">
  <dimension ref="A1:O1048575"/>
  <sheetViews>
    <sheetView workbookViewId="0">
      <selection activeCell="D23" sqref="D23"/>
    </sheetView>
  </sheetViews>
  <sheetFormatPr baseColWidth="10" defaultColWidth="0" defaultRowHeight="14.4" x14ac:dyDescent="0.3"/>
  <cols>
    <col min="1" max="1" width="3.5546875" style="65" customWidth="1"/>
    <col min="2" max="2" width="20.33203125" style="1" customWidth="1"/>
    <col min="3" max="3" width="52.88671875" style="1" customWidth="1"/>
    <col min="4" max="4" width="17.109375" style="1" bestFit="1" customWidth="1"/>
    <col min="5" max="5" width="5.88671875" style="65" customWidth="1"/>
    <col min="6" max="6" width="20.21875" style="1" bestFit="1" customWidth="1"/>
    <col min="7" max="7" width="51.6640625" style="1" customWidth="1"/>
    <col min="8" max="8" width="17.109375" style="1" bestFit="1" customWidth="1"/>
    <col min="9" max="9" width="11.5546875" style="65" customWidth="1"/>
    <col min="10" max="15" width="11.5546875" style="1" hidden="1" customWidth="1"/>
    <col min="16" max="16384" width="0" style="1" hidden="1"/>
  </cols>
  <sheetData>
    <row r="1" spans="1:8" ht="27.6" customHeight="1" x14ac:dyDescent="0.45">
      <c r="A1" s="64" t="s">
        <v>81</v>
      </c>
      <c r="B1" s="65"/>
      <c r="C1" s="65"/>
      <c r="D1" s="65"/>
      <c r="F1" s="65"/>
      <c r="G1" s="65"/>
      <c r="H1" s="65"/>
    </row>
    <row r="2" spans="1:8" ht="15.6" customHeight="1" x14ac:dyDescent="0.3">
      <c r="B2" s="65"/>
      <c r="C2" s="65"/>
      <c r="D2" s="65"/>
      <c r="F2" s="65"/>
      <c r="G2" s="65"/>
      <c r="H2" s="65"/>
    </row>
    <row r="3" spans="1:8" ht="15" thickBot="1" x14ac:dyDescent="0.35">
      <c r="B3" s="65"/>
      <c r="C3" s="65"/>
      <c r="D3" s="65"/>
      <c r="F3" s="65"/>
      <c r="G3" s="65"/>
      <c r="H3" s="65"/>
    </row>
    <row r="4" spans="1:8" ht="15.6" thickTop="1" thickBot="1" x14ac:dyDescent="0.35">
      <c r="B4" s="61" t="s">
        <v>17</v>
      </c>
      <c r="C4" s="62"/>
      <c r="D4" s="63" t="s">
        <v>70</v>
      </c>
      <c r="F4" s="38" t="s">
        <v>23</v>
      </c>
      <c r="G4" s="39"/>
      <c r="H4" s="40" t="s">
        <v>70</v>
      </c>
    </row>
    <row r="5" spans="1:8" ht="15" thickTop="1" x14ac:dyDescent="0.3">
      <c r="B5" s="65"/>
      <c r="C5" s="41" t="s">
        <v>18</v>
      </c>
      <c r="D5" s="42">
        <v>0</v>
      </c>
      <c r="F5" s="65"/>
      <c r="G5" s="43" t="s">
        <v>71</v>
      </c>
      <c r="H5" s="44">
        <v>0</v>
      </c>
    </row>
    <row r="6" spans="1:8" x14ac:dyDescent="0.3">
      <c r="B6" s="65"/>
      <c r="C6" s="41" t="s">
        <v>19</v>
      </c>
      <c r="D6" s="42">
        <v>0</v>
      </c>
      <c r="F6" s="65"/>
      <c r="G6" s="43" t="s">
        <v>72</v>
      </c>
      <c r="H6" s="44">
        <v>0</v>
      </c>
    </row>
    <row r="7" spans="1:8" x14ac:dyDescent="0.3">
      <c r="B7" s="65"/>
      <c r="C7" s="41" t="s">
        <v>20</v>
      </c>
      <c r="D7" s="42">
        <v>0</v>
      </c>
      <c r="F7" s="65"/>
      <c r="G7" s="43" t="s">
        <v>28</v>
      </c>
      <c r="H7" s="44">
        <v>0</v>
      </c>
    </row>
    <row r="8" spans="1:8" x14ac:dyDescent="0.3">
      <c r="B8" s="65"/>
      <c r="C8" s="41" t="s">
        <v>21</v>
      </c>
      <c r="D8" s="42">
        <v>0</v>
      </c>
      <c r="F8" s="65"/>
      <c r="G8" s="43" t="s">
        <v>73</v>
      </c>
      <c r="H8" s="44">
        <v>0</v>
      </c>
    </row>
    <row r="9" spans="1:8" x14ac:dyDescent="0.3">
      <c r="B9" s="65"/>
      <c r="C9" s="45" t="s">
        <v>27</v>
      </c>
      <c r="D9" s="42">
        <v>0</v>
      </c>
      <c r="F9" s="65"/>
      <c r="G9" s="43" t="s">
        <v>39</v>
      </c>
      <c r="H9" s="44">
        <v>0</v>
      </c>
    </row>
    <row r="10" spans="1:8" ht="15" thickBot="1" x14ac:dyDescent="0.35">
      <c r="B10" s="65"/>
      <c r="C10" s="46" t="s">
        <v>22</v>
      </c>
      <c r="D10" s="47">
        <f>SUM(D5:D9)</f>
        <v>0</v>
      </c>
      <c r="F10" s="65"/>
      <c r="G10" s="43" t="s">
        <v>74</v>
      </c>
      <c r="H10" s="44">
        <v>0</v>
      </c>
    </row>
    <row r="11" spans="1:8" ht="15" thickTop="1" x14ac:dyDescent="0.3">
      <c r="B11" s="65"/>
      <c r="C11" s="65"/>
      <c r="D11" s="65"/>
      <c r="F11" s="65"/>
      <c r="G11" s="43" t="s">
        <v>75</v>
      </c>
      <c r="H11" s="44">
        <v>0</v>
      </c>
    </row>
    <row r="12" spans="1:8" x14ac:dyDescent="0.3">
      <c r="B12" s="65"/>
      <c r="C12" s="65"/>
      <c r="D12" s="65"/>
      <c r="F12" s="65"/>
      <c r="G12" s="48" t="s">
        <v>27</v>
      </c>
      <c r="H12" s="44">
        <v>0</v>
      </c>
    </row>
    <row r="13" spans="1:8" x14ac:dyDescent="0.3">
      <c r="B13" s="65"/>
      <c r="C13" s="65"/>
      <c r="D13" s="65"/>
      <c r="F13" s="65"/>
      <c r="G13" s="48" t="s">
        <v>27</v>
      </c>
      <c r="H13" s="44">
        <v>0</v>
      </c>
    </row>
    <row r="14" spans="1:8" ht="15" thickBot="1" x14ac:dyDescent="0.35">
      <c r="B14" s="65"/>
      <c r="C14" s="65"/>
      <c r="D14" s="65"/>
      <c r="F14" s="65"/>
      <c r="G14" s="49" t="s">
        <v>27</v>
      </c>
      <c r="H14" s="50">
        <v>0</v>
      </c>
    </row>
    <row r="15" spans="1:8" ht="15.6" thickTop="1" thickBot="1" x14ac:dyDescent="0.35">
      <c r="B15" s="65"/>
      <c r="C15" s="65"/>
      <c r="D15" s="65"/>
      <c r="F15" s="65"/>
    </row>
    <row r="16" spans="1:8" ht="15.6" thickTop="1" thickBot="1" x14ac:dyDescent="0.35">
      <c r="B16" s="65"/>
      <c r="C16" s="51" t="s">
        <v>76</v>
      </c>
      <c r="D16" s="52">
        <f>(D10-H31)/12</f>
        <v>0</v>
      </c>
      <c r="F16" s="23" t="s">
        <v>45</v>
      </c>
      <c r="G16" s="24"/>
      <c r="H16" s="53" t="s">
        <v>70</v>
      </c>
    </row>
    <row r="17" spans="2:8" ht="15" thickTop="1" x14ac:dyDescent="0.3">
      <c r="B17" s="65"/>
      <c r="C17" s="54" t="s">
        <v>2</v>
      </c>
      <c r="D17" s="55" t="str">
        <f>IFERROR(D16/(D10/12),"")</f>
        <v/>
      </c>
      <c r="F17" s="65"/>
      <c r="G17" s="26" t="s">
        <v>56</v>
      </c>
      <c r="H17" s="56">
        <v>0</v>
      </c>
    </row>
    <row r="18" spans="2:8" x14ac:dyDescent="0.3">
      <c r="B18" s="65"/>
      <c r="C18" s="65"/>
      <c r="D18" s="65"/>
      <c r="F18" s="65"/>
      <c r="G18" s="26" t="s">
        <v>48</v>
      </c>
      <c r="H18" s="56">
        <v>0</v>
      </c>
    </row>
    <row r="19" spans="2:8" x14ac:dyDescent="0.3">
      <c r="B19" s="65"/>
      <c r="C19" s="65"/>
      <c r="D19" s="65"/>
      <c r="F19" s="65"/>
      <c r="G19" s="26" t="s">
        <v>77</v>
      </c>
      <c r="H19" s="56">
        <v>0</v>
      </c>
    </row>
    <row r="20" spans="2:8" x14ac:dyDescent="0.3">
      <c r="B20" s="65"/>
      <c r="C20" s="65"/>
      <c r="D20" s="65"/>
      <c r="F20" s="65"/>
      <c r="G20" s="26" t="s">
        <v>78</v>
      </c>
      <c r="H20" s="56">
        <v>0</v>
      </c>
    </row>
    <row r="21" spans="2:8" x14ac:dyDescent="0.3">
      <c r="B21" s="65"/>
      <c r="C21" s="65"/>
      <c r="D21" s="65"/>
      <c r="F21" s="65"/>
      <c r="G21" s="26" t="s">
        <v>79</v>
      </c>
      <c r="H21" s="56">
        <v>0</v>
      </c>
    </row>
    <row r="22" spans="2:8" x14ac:dyDescent="0.3">
      <c r="B22" s="65"/>
      <c r="C22" s="65"/>
      <c r="D22" s="65"/>
      <c r="F22" s="65"/>
      <c r="G22" s="26" t="s">
        <v>58</v>
      </c>
      <c r="H22" s="56">
        <v>0</v>
      </c>
    </row>
    <row r="23" spans="2:8" x14ac:dyDescent="0.3">
      <c r="B23" s="65"/>
      <c r="C23" s="65"/>
      <c r="D23" s="65"/>
      <c r="F23" s="65"/>
      <c r="G23" s="26" t="s">
        <v>59</v>
      </c>
      <c r="H23" s="56">
        <v>0</v>
      </c>
    </row>
    <row r="24" spans="2:8" x14ac:dyDescent="0.3">
      <c r="B24" s="65"/>
      <c r="C24" s="65"/>
      <c r="D24" s="65"/>
      <c r="F24" s="65"/>
      <c r="G24" s="18" t="s">
        <v>27</v>
      </c>
      <c r="H24" s="56">
        <v>0</v>
      </c>
    </row>
    <row r="25" spans="2:8" x14ac:dyDescent="0.3">
      <c r="B25" s="65"/>
      <c r="C25" s="65"/>
      <c r="D25" s="65"/>
      <c r="F25" s="65"/>
      <c r="G25" s="18" t="s">
        <v>27</v>
      </c>
      <c r="H25" s="56">
        <v>0</v>
      </c>
    </row>
    <row r="26" spans="2:8" x14ac:dyDescent="0.3">
      <c r="B26" s="65"/>
      <c r="C26" s="65"/>
      <c r="D26" s="65"/>
      <c r="F26" s="65"/>
      <c r="G26" s="18" t="s">
        <v>27</v>
      </c>
      <c r="H26" s="56">
        <v>0</v>
      </c>
    </row>
    <row r="27" spans="2:8" x14ac:dyDescent="0.3">
      <c r="B27" s="65"/>
      <c r="C27" s="65"/>
      <c r="D27" s="65"/>
      <c r="F27" s="65"/>
      <c r="G27" s="18" t="s">
        <v>27</v>
      </c>
      <c r="H27" s="56">
        <v>0</v>
      </c>
    </row>
    <row r="28" spans="2:8" x14ac:dyDescent="0.3">
      <c r="B28" s="65"/>
      <c r="C28" s="65"/>
      <c r="D28" s="65"/>
      <c r="F28" s="65"/>
      <c r="G28" s="18" t="s">
        <v>27</v>
      </c>
      <c r="H28" s="56">
        <v>0</v>
      </c>
    </row>
    <row r="29" spans="2:8" ht="15" thickBot="1" x14ac:dyDescent="0.35">
      <c r="B29" s="65"/>
      <c r="C29" s="65"/>
      <c r="D29" s="65"/>
      <c r="F29" s="65"/>
      <c r="G29" s="57" t="s">
        <v>27</v>
      </c>
      <c r="H29" s="58">
        <v>0</v>
      </c>
    </row>
    <row r="30" spans="2:8" ht="15.6" thickTop="1" thickBot="1" x14ac:dyDescent="0.35">
      <c r="B30" s="65"/>
      <c r="C30" s="65"/>
      <c r="D30" s="65"/>
      <c r="F30" s="65"/>
      <c r="G30" s="65"/>
      <c r="H30" s="65"/>
    </row>
    <row r="31" spans="2:8" ht="15.6" thickTop="1" thickBot="1" x14ac:dyDescent="0.35">
      <c r="B31" s="65"/>
      <c r="C31" s="65"/>
      <c r="D31" s="65"/>
      <c r="F31" s="65"/>
      <c r="G31" s="59" t="s">
        <v>80</v>
      </c>
      <c r="H31" s="60">
        <f>SUM(H17:H30)+SUM(H5:H14)</f>
        <v>0</v>
      </c>
    </row>
    <row r="32" spans="2:8" s="65" customFormat="1" ht="15" thickTop="1" x14ac:dyDescent="0.3"/>
    <row r="33" s="65" customFormat="1" x14ac:dyDescent="0.3"/>
    <row r="34" s="65" customFormat="1" x14ac:dyDescent="0.3"/>
    <row r="35" s="65" customFormat="1" x14ac:dyDescent="0.3"/>
    <row r="36" s="65" customFormat="1" x14ac:dyDescent="0.3"/>
    <row r="37" s="65" customFormat="1" x14ac:dyDescent="0.3"/>
    <row r="38" s="65" customFormat="1" x14ac:dyDescent="0.3"/>
    <row r="39" s="65" customFormat="1" x14ac:dyDescent="0.3"/>
    <row r="40" s="65" customFormat="1" x14ac:dyDescent="0.3"/>
    <row r="41" s="65" customFormat="1" x14ac:dyDescent="0.3"/>
    <row r="42" s="65" customFormat="1" x14ac:dyDescent="0.3"/>
    <row r="43" s="65" customFormat="1" x14ac:dyDescent="0.3"/>
    <row r="44" s="65" customFormat="1" x14ac:dyDescent="0.3"/>
    <row r="45" s="65" customFormat="1" x14ac:dyDescent="0.3"/>
    <row r="46" s="65" customFormat="1" x14ac:dyDescent="0.3"/>
    <row r="47" s="65" customFormat="1" x14ac:dyDescent="0.3"/>
    <row r="48" s="65" customFormat="1" x14ac:dyDescent="0.3"/>
    <row r="49" spans="2:2" s="65" customFormat="1" x14ac:dyDescent="0.3"/>
    <row r="50" spans="2:2" s="65" customFormat="1" x14ac:dyDescent="0.3"/>
    <row r="51" spans="2:2" s="65" customFormat="1" x14ac:dyDescent="0.3"/>
    <row r="52" spans="2:2" s="65" customFormat="1" x14ac:dyDescent="0.3">
      <c r="B52" s="1"/>
    </row>
    <row r="53" spans="2:2" s="65" customFormat="1" x14ac:dyDescent="0.3">
      <c r="B53" s="1"/>
    </row>
    <row r="54" spans="2:2" s="65" customFormat="1" x14ac:dyDescent="0.3">
      <c r="B54" s="1"/>
    </row>
    <row r="55" spans="2:2" s="65" customFormat="1" x14ac:dyDescent="0.3">
      <c r="B55" s="1"/>
    </row>
    <row r="56" spans="2:2" s="65" customFormat="1" x14ac:dyDescent="0.3">
      <c r="B56" s="1"/>
    </row>
    <row r="57" spans="2:2" s="65" customFormat="1" x14ac:dyDescent="0.3">
      <c r="B57" s="1"/>
    </row>
    <row r="58" spans="2:2" s="65" customFormat="1" x14ac:dyDescent="0.3">
      <c r="B58" s="1"/>
    </row>
    <row r="59" spans="2:2" s="65" customFormat="1" x14ac:dyDescent="0.3">
      <c r="B59" s="1"/>
    </row>
    <row r="60" spans="2:2" s="65" customFormat="1" x14ac:dyDescent="0.3">
      <c r="B60" s="1"/>
    </row>
    <row r="61" spans="2:2" s="65" customFormat="1" x14ac:dyDescent="0.3">
      <c r="B61" s="1"/>
    </row>
    <row r="62" spans="2:2" s="65" customFormat="1" x14ac:dyDescent="0.3">
      <c r="B62" s="1"/>
    </row>
    <row r="63" spans="2:2" s="65" customFormat="1" x14ac:dyDescent="0.3">
      <c r="B63" s="1"/>
    </row>
    <row r="64" spans="2:2" s="65" customFormat="1" x14ac:dyDescent="0.3">
      <c r="B64" s="1"/>
    </row>
    <row r="65" spans="2:6" s="65" customFormat="1" x14ac:dyDescent="0.3">
      <c r="B65" s="1"/>
    </row>
    <row r="66" spans="2:6" s="65" customFormat="1" x14ac:dyDescent="0.3">
      <c r="B66" s="1"/>
    </row>
    <row r="67" spans="2:6" s="65" customFormat="1" x14ac:dyDescent="0.3">
      <c r="B67" s="1"/>
    </row>
    <row r="68" spans="2:6" s="65" customFormat="1" x14ac:dyDescent="0.3">
      <c r="B68" s="1"/>
    </row>
    <row r="69" spans="2:6" s="65" customFormat="1" x14ac:dyDescent="0.3">
      <c r="B69" s="1"/>
    </row>
    <row r="70" spans="2:6" s="65" customFormat="1" x14ac:dyDescent="0.3">
      <c r="B70" s="1"/>
    </row>
    <row r="71" spans="2:6" s="65" customFormat="1" x14ac:dyDescent="0.3">
      <c r="B71" s="1"/>
    </row>
    <row r="72" spans="2:6" s="65" customFormat="1" x14ac:dyDescent="0.3">
      <c r="B72" s="1"/>
    </row>
    <row r="73" spans="2:6" s="65" customFormat="1" x14ac:dyDescent="0.3">
      <c r="B73" s="1"/>
    </row>
    <row r="74" spans="2:6" s="65" customFormat="1" x14ac:dyDescent="0.3">
      <c r="B74" s="1"/>
    </row>
    <row r="75" spans="2:6" s="65" customFormat="1" x14ac:dyDescent="0.3">
      <c r="B75" s="1"/>
    </row>
    <row r="76" spans="2:6" s="65" customFormat="1" x14ac:dyDescent="0.3">
      <c r="B76" s="1"/>
    </row>
    <row r="77" spans="2:6" s="65" customFormat="1" x14ac:dyDescent="0.3">
      <c r="B77" s="1"/>
    </row>
    <row r="78" spans="2:6" s="65" customFormat="1" x14ac:dyDescent="0.3">
      <c r="B78" s="1"/>
    </row>
    <row r="79" spans="2:6" s="65" customFormat="1" x14ac:dyDescent="0.3">
      <c r="B79" s="1"/>
      <c r="C79" s="1"/>
      <c r="D79" s="1"/>
      <c r="F79" s="1"/>
    </row>
    <row r="80" spans="2:6" s="65" customFormat="1" x14ac:dyDescent="0.3">
      <c r="B80" s="1"/>
      <c r="C80" s="1"/>
      <c r="D80" s="1"/>
      <c r="F80" s="1"/>
    </row>
    <row r="81" spans="2:6" s="65" customFormat="1" x14ac:dyDescent="0.3">
      <c r="B81" s="1"/>
      <c r="C81" s="1"/>
      <c r="D81" s="1"/>
      <c r="F81" s="1"/>
    </row>
    <row r="82" spans="2:6" s="65" customFormat="1" x14ac:dyDescent="0.3">
      <c r="B82" s="1"/>
      <c r="C82" s="1"/>
      <c r="D82" s="1"/>
      <c r="F82" s="1"/>
    </row>
    <row r="83" spans="2:6" s="65" customFormat="1" x14ac:dyDescent="0.3">
      <c r="B83" s="1"/>
      <c r="C83" s="1"/>
      <c r="D83" s="1"/>
      <c r="F83" s="1"/>
    </row>
    <row r="84" spans="2:6" s="65" customFormat="1" x14ac:dyDescent="0.3">
      <c r="B84" s="1"/>
      <c r="C84" s="1"/>
      <c r="D84" s="1"/>
      <c r="F84" s="1"/>
    </row>
    <row r="85" spans="2:6" s="65" customFormat="1" x14ac:dyDescent="0.3">
      <c r="B85" s="1"/>
      <c r="C85" s="1"/>
      <c r="D85" s="1"/>
      <c r="F85" s="1"/>
    </row>
    <row r="86" spans="2:6" s="65" customFormat="1" x14ac:dyDescent="0.3">
      <c r="B86" s="1"/>
      <c r="C86" s="1"/>
      <c r="D86" s="1"/>
      <c r="F86" s="1"/>
    </row>
    <row r="87" spans="2:6" s="65" customFormat="1" x14ac:dyDescent="0.3">
      <c r="B87" s="1"/>
      <c r="C87" s="1"/>
      <c r="D87" s="1"/>
      <c r="F87" s="1"/>
    </row>
    <row r="88" spans="2:6" s="65" customFormat="1" x14ac:dyDescent="0.3">
      <c r="B88" s="1"/>
      <c r="C88" s="1"/>
      <c r="D88" s="1"/>
      <c r="F88" s="1"/>
    </row>
    <row r="89" spans="2:6" s="65" customFormat="1" x14ac:dyDescent="0.3">
      <c r="B89" s="1"/>
      <c r="C89" s="1"/>
      <c r="D89" s="1"/>
      <c r="F89" s="1"/>
    </row>
    <row r="90" spans="2:6" s="65" customFormat="1" x14ac:dyDescent="0.3">
      <c r="B90" s="1"/>
      <c r="C90" s="1"/>
      <c r="D90" s="1"/>
      <c r="F90" s="1"/>
    </row>
    <row r="91" spans="2:6" s="65" customFormat="1" x14ac:dyDescent="0.3">
      <c r="B91" s="1"/>
      <c r="C91" s="1"/>
      <c r="D91" s="1"/>
      <c r="F91" s="1"/>
    </row>
    <row r="92" spans="2:6" s="65" customFormat="1" x14ac:dyDescent="0.3">
      <c r="B92" s="1"/>
      <c r="C92" s="1"/>
      <c r="D92" s="1"/>
      <c r="F92" s="1"/>
    </row>
    <row r="93" spans="2:6" s="65" customFormat="1" x14ac:dyDescent="0.3">
      <c r="B93" s="1"/>
      <c r="C93" s="1"/>
      <c r="D93" s="1"/>
      <c r="F93" s="1"/>
    </row>
    <row r="94" spans="2:6" s="65" customFormat="1" x14ac:dyDescent="0.3">
      <c r="B94" s="1"/>
      <c r="C94" s="1"/>
      <c r="D94" s="1"/>
      <c r="F94" s="1"/>
    </row>
    <row r="95" spans="2:6" s="65" customFormat="1" x14ac:dyDescent="0.3">
      <c r="B95" s="1"/>
      <c r="C95" s="1"/>
      <c r="D95" s="1"/>
      <c r="F95" s="1"/>
    </row>
    <row r="96" spans="2:6" s="65" customFormat="1" x14ac:dyDescent="0.3">
      <c r="B96" s="1"/>
      <c r="C96" s="1"/>
      <c r="D96" s="1"/>
      <c r="F96" s="1"/>
    </row>
    <row r="97" spans="2:6" s="65" customFormat="1" x14ac:dyDescent="0.3">
      <c r="B97" s="1"/>
      <c r="C97" s="1"/>
      <c r="D97" s="1"/>
      <c r="F97" s="1"/>
    </row>
    <row r="98" spans="2:6" s="65" customFormat="1" x14ac:dyDescent="0.3">
      <c r="B98" s="1"/>
      <c r="C98" s="1"/>
      <c r="D98" s="1"/>
      <c r="F98" s="1"/>
    </row>
    <row r="99" spans="2:6" s="65" customFormat="1" x14ac:dyDescent="0.3">
      <c r="B99" s="1"/>
      <c r="C99" s="1"/>
      <c r="D99" s="1"/>
      <c r="F99" s="1"/>
    </row>
    <row r="100" spans="2:6" s="65" customFormat="1" x14ac:dyDescent="0.3">
      <c r="B100" s="1"/>
      <c r="C100" s="1"/>
      <c r="D100" s="1"/>
      <c r="F100" s="1"/>
    </row>
    <row r="101" spans="2:6" s="65" customFormat="1" x14ac:dyDescent="0.3">
      <c r="B101" s="1"/>
      <c r="C101" s="1"/>
      <c r="D101" s="1"/>
      <c r="F101" s="1"/>
    </row>
    <row r="102" spans="2:6" s="65" customFormat="1" x14ac:dyDescent="0.3">
      <c r="B102" s="1"/>
      <c r="C102" s="1"/>
      <c r="D102" s="1"/>
      <c r="F102" s="1"/>
    </row>
    <row r="103" spans="2:6" s="65" customFormat="1" x14ac:dyDescent="0.3">
      <c r="B103" s="1"/>
      <c r="C103" s="1"/>
      <c r="D103" s="1"/>
      <c r="F103" s="1"/>
    </row>
    <row r="104" spans="2:6" s="65" customFormat="1" x14ac:dyDescent="0.3">
      <c r="B104" s="1"/>
      <c r="C104" s="1"/>
      <c r="D104" s="1"/>
      <c r="F104" s="1"/>
    </row>
    <row r="105" spans="2:6" s="65" customFormat="1" x14ac:dyDescent="0.3">
      <c r="B105" s="1"/>
      <c r="C105" s="1"/>
      <c r="D105" s="1"/>
      <c r="F105" s="1"/>
    </row>
    <row r="106" spans="2:6" s="65" customFormat="1" x14ac:dyDescent="0.3">
      <c r="B106" s="1"/>
      <c r="C106" s="1"/>
      <c r="D106" s="1"/>
      <c r="F106" s="1"/>
    </row>
    <row r="107" spans="2:6" s="65" customFormat="1" x14ac:dyDescent="0.3">
      <c r="B107" s="1"/>
      <c r="C107" s="1"/>
      <c r="D107" s="1"/>
      <c r="F107" s="1"/>
    </row>
    <row r="108" spans="2:6" s="65" customFormat="1" x14ac:dyDescent="0.3">
      <c r="B108" s="1"/>
      <c r="C108" s="1"/>
      <c r="D108" s="1"/>
      <c r="F108" s="1"/>
    </row>
    <row r="109" spans="2:6" s="65" customFormat="1" x14ac:dyDescent="0.3">
      <c r="B109" s="1"/>
      <c r="C109" s="1"/>
      <c r="D109" s="1"/>
      <c r="F109" s="1"/>
    </row>
    <row r="110" spans="2:6" s="65" customFormat="1" x14ac:dyDescent="0.3">
      <c r="B110" s="1"/>
      <c r="C110" s="1"/>
      <c r="D110" s="1"/>
      <c r="F110" s="1"/>
    </row>
    <row r="111" spans="2:6" s="65" customFormat="1" x14ac:dyDescent="0.3">
      <c r="B111" s="1"/>
      <c r="C111" s="1"/>
      <c r="D111" s="1"/>
      <c r="F111" s="1"/>
    </row>
    <row r="112" spans="2:6" s="65" customFormat="1" x14ac:dyDescent="0.3">
      <c r="B112" s="1"/>
      <c r="C112" s="1"/>
      <c r="D112" s="1"/>
      <c r="F112" s="1"/>
    </row>
    <row r="113" spans="2:6" s="65" customFormat="1" x14ac:dyDescent="0.3">
      <c r="B113" s="1"/>
      <c r="C113" s="1"/>
      <c r="D113" s="1"/>
      <c r="F113" s="1"/>
    </row>
    <row r="114" spans="2:6" s="65" customFormat="1" x14ac:dyDescent="0.3">
      <c r="B114" s="1"/>
      <c r="C114" s="1"/>
      <c r="D114" s="1"/>
      <c r="F114" s="1"/>
    </row>
    <row r="115" spans="2:6" s="65" customFormat="1" x14ac:dyDescent="0.3">
      <c r="B115" s="1"/>
      <c r="C115" s="1"/>
      <c r="D115" s="1"/>
      <c r="F115" s="1"/>
    </row>
    <row r="116" spans="2:6" s="65" customFormat="1" x14ac:dyDescent="0.3">
      <c r="B116" s="1"/>
      <c r="C116" s="1"/>
      <c r="D116" s="1"/>
      <c r="F116" s="1"/>
    </row>
    <row r="117" spans="2:6" s="65" customFormat="1" x14ac:dyDescent="0.3">
      <c r="B117" s="1"/>
      <c r="C117" s="1"/>
      <c r="D117" s="1"/>
      <c r="F117" s="1"/>
    </row>
    <row r="118" spans="2:6" s="65" customFormat="1" x14ac:dyDescent="0.3">
      <c r="B118" s="1"/>
      <c r="C118" s="1"/>
      <c r="D118" s="1"/>
      <c r="F118" s="1"/>
    </row>
    <row r="119" spans="2:6" s="65" customFormat="1" x14ac:dyDescent="0.3">
      <c r="B119" s="1"/>
      <c r="C119" s="1"/>
      <c r="D119" s="1"/>
      <c r="F119" s="1"/>
    </row>
    <row r="120" spans="2:6" s="65" customFormat="1" x14ac:dyDescent="0.3">
      <c r="B120" s="1"/>
      <c r="C120" s="1"/>
      <c r="D120" s="1"/>
      <c r="F120" s="1"/>
    </row>
    <row r="121" spans="2:6" s="65" customFormat="1" x14ac:dyDescent="0.3">
      <c r="B121" s="1"/>
      <c r="C121" s="1"/>
      <c r="D121" s="1"/>
      <c r="F121" s="1"/>
    </row>
    <row r="122" spans="2:6" s="65" customFormat="1" x14ac:dyDescent="0.3">
      <c r="B122" s="1"/>
      <c r="C122" s="1"/>
      <c r="D122" s="1"/>
      <c r="F122" s="1"/>
    </row>
    <row r="123" spans="2:6" s="65" customFormat="1" x14ac:dyDescent="0.3">
      <c r="B123" s="1"/>
      <c r="C123" s="1"/>
      <c r="D123" s="1"/>
      <c r="F123" s="1"/>
    </row>
    <row r="124" spans="2:6" s="65" customFormat="1" x14ac:dyDescent="0.3">
      <c r="B124" s="1"/>
      <c r="C124" s="1"/>
      <c r="D124" s="1"/>
      <c r="F124" s="1"/>
    </row>
    <row r="125" spans="2:6" s="65" customFormat="1" x14ac:dyDescent="0.3">
      <c r="B125" s="1"/>
      <c r="C125" s="1"/>
      <c r="D125" s="1"/>
      <c r="F125" s="1"/>
    </row>
    <row r="126" spans="2:6" s="65" customFormat="1" x14ac:dyDescent="0.3">
      <c r="B126" s="1"/>
      <c r="C126" s="1"/>
      <c r="D126" s="1"/>
      <c r="F126" s="1"/>
    </row>
    <row r="127" spans="2:6" s="65" customFormat="1" x14ac:dyDescent="0.3">
      <c r="B127" s="1"/>
      <c r="C127" s="1"/>
      <c r="D127" s="1"/>
      <c r="F127" s="1"/>
    </row>
    <row r="128" spans="2:6" s="65" customFormat="1" x14ac:dyDescent="0.3">
      <c r="B128" s="1"/>
      <c r="C128" s="1"/>
      <c r="D128" s="1"/>
      <c r="F128" s="1"/>
    </row>
    <row r="129" spans="2:6" s="65" customFormat="1" x14ac:dyDescent="0.3">
      <c r="B129" s="1"/>
      <c r="C129" s="1"/>
      <c r="D129" s="1"/>
      <c r="F129" s="1"/>
    </row>
    <row r="130" spans="2:6" s="65" customFormat="1" x14ac:dyDescent="0.3">
      <c r="B130" s="1"/>
      <c r="C130" s="1"/>
      <c r="D130" s="1"/>
      <c r="F130" s="1"/>
    </row>
    <row r="131" spans="2:6" s="65" customFormat="1" x14ac:dyDescent="0.3">
      <c r="B131" s="1"/>
      <c r="C131" s="1"/>
      <c r="D131" s="1"/>
      <c r="F131" s="1"/>
    </row>
    <row r="132" spans="2:6" s="65" customFormat="1" x14ac:dyDescent="0.3">
      <c r="B132" s="1"/>
      <c r="C132" s="1"/>
      <c r="D132" s="1"/>
      <c r="F132" s="1"/>
    </row>
    <row r="133" spans="2:6" s="65" customFormat="1" x14ac:dyDescent="0.3">
      <c r="B133" s="1"/>
      <c r="C133" s="1"/>
      <c r="D133" s="1"/>
      <c r="F133" s="1"/>
    </row>
    <row r="134" spans="2:6" s="65" customFormat="1" x14ac:dyDescent="0.3">
      <c r="B134" s="1"/>
      <c r="C134" s="1"/>
      <c r="D134" s="1"/>
      <c r="F134" s="1"/>
    </row>
    <row r="135" spans="2:6" s="65" customFormat="1" x14ac:dyDescent="0.3">
      <c r="B135" s="1"/>
      <c r="C135" s="1"/>
      <c r="D135" s="1"/>
      <c r="F135" s="1"/>
    </row>
    <row r="136" spans="2:6" s="65" customFormat="1" x14ac:dyDescent="0.3">
      <c r="B136" s="1"/>
      <c r="C136" s="1"/>
      <c r="D136" s="1"/>
      <c r="F136" s="1"/>
    </row>
    <row r="137" spans="2:6" s="65" customFormat="1" x14ac:dyDescent="0.3">
      <c r="B137" s="1"/>
      <c r="C137" s="1"/>
      <c r="D137" s="1"/>
      <c r="F137" s="1"/>
    </row>
    <row r="138" spans="2:6" s="65" customFormat="1" x14ac:dyDescent="0.3">
      <c r="B138" s="1"/>
      <c r="C138" s="1"/>
      <c r="D138" s="1"/>
      <c r="F138" s="1"/>
    </row>
    <row r="139" spans="2:6" s="65" customFormat="1" x14ac:dyDescent="0.3">
      <c r="B139" s="1"/>
      <c r="C139" s="1"/>
      <c r="D139" s="1"/>
      <c r="F139" s="1"/>
    </row>
    <row r="140" spans="2:6" s="65" customFormat="1" x14ac:dyDescent="0.3">
      <c r="B140" s="1"/>
      <c r="C140" s="1"/>
      <c r="D140" s="1"/>
      <c r="F140" s="1"/>
    </row>
    <row r="141" spans="2:6" s="65" customFormat="1" x14ac:dyDescent="0.3">
      <c r="B141" s="1"/>
      <c r="C141" s="1"/>
      <c r="D141" s="1"/>
      <c r="F141" s="1"/>
    </row>
    <row r="142" spans="2:6" s="65" customFormat="1" x14ac:dyDescent="0.3">
      <c r="B142" s="1"/>
      <c r="C142" s="1"/>
      <c r="D142" s="1"/>
      <c r="F142" s="1"/>
    </row>
    <row r="143" spans="2:6" s="65" customFormat="1" x14ac:dyDescent="0.3">
      <c r="B143" s="1"/>
      <c r="C143" s="1"/>
      <c r="D143" s="1"/>
      <c r="F143" s="1"/>
    </row>
    <row r="144" spans="2:6" s="65" customFormat="1" x14ac:dyDescent="0.3">
      <c r="B144" s="1"/>
      <c r="C144" s="1"/>
      <c r="D144" s="1"/>
      <c r="F144" s="1"/>
    </row>
    <row r="145" spans="2:6" s="65" customFormat="1" x14ac:dyDescent="0.3">
      <c r="B145" s="1"/>
      <c r="C145" s="1"/>
      <c r="D145" s="1"/>
      <c r="F145" s="1"/>
    </row>
    <row r="146" spans="2:6" s="65" customFormat="1" x14ac:dyDescent="0.3">
      <c r="B146" s="1"/>
      <c r="C146" s="1"/>
      <c r="D146" s="1"/>
      <c r="F146" s="1"/>
    </row>
    <row r="147" spans="2:6" s="65" customFormat="1" x14ac:dyDescent="0.3">
      <c r="B147" s="1"/>
      <c r="C147" s="1"/>
      <c r="D147" s="1"/>
      <c r="F147" s="1"/>
    </row>
    <row r="148" spans="2:6" s="65" customFormat="1" x14ac:dyDescent="0.3">
      <c r="B148" s="1"/>
      <c r="C148" s="1"/>
      <c r="D148" s="1"/>
      <c r="F148" s="1"/>
    </row>
    <row r="149" spans="2:6" s="65" customFormat="1" x14ac:dyDescent="0.3">
      <c r="B149" s="1"/>
      <c r="C149" s="1"/>
      <c r="D149" s="1"/>
      <c r="F149" s="1"/>
    </row>
    <row r="150" spans="2:6" s="65" customFormat="1" x14ac:dyDescent="0.3">
      <c r="B150" s="1"/>
      <c r="C150" s="1"/>
      <c r="D150" s="1"/>
      <c r="F150" s="1"/>
    </row>
    <row r="151" spans="2:6" s="65" customFormat="1" x14ac:dyDescent="0.3">
      <c r="B151" s="1"/>
      <c r="C151" s="1"/>
      <c r="D151" s="1"/>
      <c r="F151" s="1"/>
    </row>
    <row r="152" spans="2:6" s="65" customFormat="1" x14ac:dyDescent="0.3">
      <c r="B152" s="1"/>
      <c r="C152" s="1"/>
      <c r="D152" s="1"/>
      <c r="F152" s="1"/>
    </row>
    <row r="153" spans="2:6" s="65" customFormat="1" x14ac:dyDescent="0.3">
      <c r="B153" s="1"/>
      <c r="C153" s="1"/>
      <c r="D153" s="1"/>
      <c r="F153" s="1"/>
    </row>
    <row r="154" spans="2:6" s="65" customFormat="1" x14ac:dyDescent="0.3">
      <c r="B154" s="1"/>
      <c r="C154" s="1"/>
      <c r="D154" s="1"/>
      <c r="F154" s="1"/>
    </row>
    <row r="155" spans="2:6" s="65" customFormat="1" x14ac:dyDescent="0.3">
      <c r="B155" s="1"/>
      <c r="C155" s="1"/>
      <c r="D155" s="1"/>
      <c r="F155" s="1"/>
    </row>
    <row r="1048575" spans="3:3" x14ac:dyDescent="0.3">
      <c r="C1048575" s="18"/>
    </row>
  </sheetData>
  <conditionalFormatting sqref="D16">
    <cfRule type="cellIs" dxfId="3" priority="1" operator="greaterThan">
      <formula>0</formula>
    </cfRule>
    <cfRule type="cellIs" dxfId="2" priority="2" operator="lessThan">
      <formula>0</formula>
    </cfRule>
  </conditionalFormatting>
  <conditionalFormatting sqref="D17">
    <cfRule type="cellIs" dxfId="1" priority="3" operator="lessThan">
      <formula>0.1</formula>
    </cfRule>
    <cfRule type="cellIs" dxfId="0" priority="4" operator="greaterThan">
      <formula>0.099999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Haushaltsbuch</vt:lpstr>
      <vt:lpstr>Haushaltsbuch_kurz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flori;vermoegensflow@web.de</dc:creator>
  <cp:lastModifiedBy>flori</cp:lastModifiedBy>
  <dcterms:created xsi:type="dcterms:W3CDTF">2020-04-23T13:41:25Z</dcterms:created>
  <dcterms:modified xsi:type="dcterms:W3CDTF">2020-05-21T11:20:54Z</dcterms:modified>
</cp:coreProperties>
</file>